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vasf-my.sharepoint.com/personal/oberson_thomas_football_ch/Documents/Desktop/WEBSITE/Saison 2022_2023/"/>
    </mc:Choice>
  </mc:AlternateContent>
  <xr:revisionPtr revIDLastSave="714" documentId="13_ncr:1_{82C34AD7-8A61-49D0-B471-1ACB7B99430C}" xr6:coauthVersionLast="47" xr6:coauthVersionMax="47" xr10:uidLastSave="{6C9D2950-9514-40A7-B088-3CE35D965C0B}"/>
  <bookViews>
    <workbookView xWindow="2925" yWindow="690" windowWidth="25245" windowHeight="13080" xr2:uid="{8D31F65D-F187-4449-A33E-1F3291E09259}"/>
  </bookViews>
  <sheets>
    <sheet name="Label f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9" i="3" l="1"/>
  <c r="R151" i="3"/>
  <c r="D258" i="3" l="1"/>
  <c r="D256" i="3"/>
  <c r="D254" i="3"/>
  <c r="D252" i="3"/>
  <c r="D250" i="3"/>
  <c r="D248" i="3"/>
  <c r="D246" i="3"/>
  <c r="D244" i="3"/>
  <c r="D242" i="3"/>
  <c r="D240" i="3"/>
  <c r="R232" i="3"/>
  <c r="R230" i="3"/>
  <c r="R234" i="3" s="1"/>
  <c r="R258" i="3" s="1"/>
  <c r="R221" i="3"/>
  <c r="R219" i="3"/>
  <c r="R207" i="3"/>
  <c r="R205" i="3"/>
  <c r="R197" i="3"/>
  <c r="R189" i="3"/>
  <c r="R187" i="3"/>
  <c r="R185" i="3"/>
  <c r="R176" i="3"/>
  <c r="R174" i="3"/>
  <c r="R172" i="3"/>
  <c r="R164" i="3"/>
  <c r="R162" i="3"/>
  <c r="R155" i="3"/>
  <c r="R153" i="3"/>
  <c r="N143" i="3"/>
  <c r="R260" i="3" s="1"/>
  <c r="R129" i="3"/>
  <c r="R127" i="3"/>
  <c r="R125" i="3"/>
  <c r="R123" i="3"/>
  <c r="R113" i="3"/>
  <c r="R111" i="3"/>
  <c r="R107" i="3"/>
  <c r="R105" i="3"/>
  <c r="R103" i="3"/>
  <c r="R101" i="3"/>
  <c r="R99" i="3"/>
  <c r="R97" i="3"/>
  <c r="R209" i="3" l="1"/>
  <c r="R254" i="3" s="1"/>
  <c r="R223" i="3"/>
  <c r="R256" i="3" s="1"/>
  <c r="R166" i="3"/>
  <c r="R246" i="3" s="1"/>
  <c r="R199" i="3"/>
  <c r="R252" i="3" s="1"/>
  <c r="R115" i="3"/>
  <c r="R240" i="3" s="1"/>
  <c r="R141" i="3"/>
  <c r="R242" i="3" s="1"/>
  <c r="R178" i="3"/>
  <c r="R248" i="3" s="1"/>
  <c r="R157" i="3"/>
  <c r="R244" i="3" s="1"/>
  <c r="R191" i="3"/>
  <c r="R250" i="3" s="1"/>
  <c r="R262" i="3" l="1"/>
  <c r="Q51" i="3" s="1"/>
</calcChain>
</file>

<file path=xl/sharedStrings.xml><?xml version="1.0" encoding="utf-8"?>
<sst xmlns="http://schemas.openxmlformats.org/spreadsheetml/2006/main" count="148" uniqueCount="103">
  <si>
    <t>Saison</t>
  </si>
  <si>
    <t>E-Mail</t>
  </si>
  <si>
    <t>Coach J+S</t>
  </si>
  <si>
    <t xml:space="preserve"> </t>
  </si>
  <si>
    <t>Total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</si>
  <si>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</si>
  <si>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</si>
  <si>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</si>
  <si>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</si>
  <si>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</si>
  <si>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</si>
  <si>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</si>
  <si>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</si>
  <si>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</si>
  <si>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K.</t>
  </si>
  <si>
    <t>L.</t>
  </si>
  <si>
    <t>Futsal</t>
  </si>
  <si>
    <t>Label AFF</t>
  </si>
  <si>
    <t xml:space="preserve">Le label de formation de la FFV comme base pour une formation </t>
  </si>
  <si>
    <t xml:space="preserve"> réussie promotion de la relève dans le football de base ! </t>
  </si>
  <si>
    <t xml:space="preserve">Dans le cadre du label, la FFV soutient de manière ciblée la formation </t>
  </si>
  <si>
    <t xml:space="preserve"> de la relève dans le club / le partenariat.</t>
  </si>
  <si>
    <t>Informations sur la demande de label AFF</t>
  </si>
  <si>
    <t>Le label FFV est en train de fixer de nouveaux standards de qualité</t>
  </si>
  <si>
    <t xml:space="preserve">En plus du nombre d'équipes, d'entraîneurs et de formations internes, le sportif </t>
  </si>
  <si>
    <t xml:space="preserve">clés du club / partenariat comme l'organisation, l'assurance qualité, les arbitres, </t>
  </si>
  <si>
    <t xml:space="preserve">La qualité de toute l'organisation est évaluée. Le label fait des déclarations claires sur des thèmes </t>
  </si>
  <si>
    <t>diversité des offres et des collaborations et activités extra-footballistiques.</t>
  </si>
  <si>
    <t xml:space="preserve">Pour simplifier la lecture, nous avons renoncé à la formulation supplémentaire de la forme féminine </t>
  </si>
  <si>
    <t>renonce à son utilisation. L'AFF tient donc à préciser que l'utilisation exclusive des</t>
  </si>
  <si>
    <t>forme masculine doit être explicitement comprise comme indépendante du sexe.</t>
  </si>
  <si>
    <t>Points</t>
  </si>
  <si>
    <t xml:space="preserve">Demande pour le club </t>
  </si>
  <si>
    <t>Club</t>
  </si>
  <si>
    <t>Numéro de club</t>
  </si>
  <si>
    <t>Personne de contact</t>
  </si>
  <si>
    <t>Partenariat</t>
  </si>
  <si>
    <t>Demande pour de partenariat</t>
  </si>
  <si>
    <t>Numéro de paiement *</t>
  </si>
  <si>
    <t>*Spécifier le numéro du club. Le montant du partenariat sera versé à cette club.</t>
  </si>
  <si>
    <t>Fonction</t>
  </si>
  <si>
    <t>Clubs de la partenariat</t>
  </si>
  <si>
    <t>Structure technique</t>
  </si>
  <si>
    <t>Nom et prénom</t>
  </si>
  <si>
    <t xml:space="preserve">Chef technique </t>
  </si>
  <si>
    <t>Responsable du football des enfants</t>
  </si>
  <si>
    <t>Responsable du football des jeunes</t>
  </si>
  <si>
    <t>Responsable du football féminin</t>
  </si>
  <si>
    <t>Responsable Futsal</t>
  </si>
  <si>
    <t>Transition juniors - actifs / 1ère équipe</t>
  </si>
  <si>
    <t>Concept sportif *</t>
  </si>
  <si>
    <t>* Philosophie de formation - à joindre à la demande</t>
  </si>
  <si>
    <t>Entraîneurs qualifiés (diplôme D / C-Basic ASF)</t>
  </si>
  <si>
    <t>Entraîneurs qualifiés ( UEFA C et plus)</t>
  </si>
  <si>
    <t>Entraîneur</t>
  </si>
  <si>
    <t>Entraîneurs non qualifiés de football des jeunes</t>
  </si>
  <si>
    <t>Entraîneurs non qualifiés de football des enfants</t>
  </si>
  <si>
    <t>Intégration des juniors dans l'équipe 1 :</t>
  </si>
  <si>
    <t xml:space="preserve">Mesures prises par l'entraîneur 1ère équipe / </t>
  </si>
  <si>
    <t>du club</t>
  </si>
  <si>
    <t>Nombre</t>
  </si>
  <si>
    <t>Coefficient</t>
  </si>
  <si>
    <t>Intégration au l'entraînement</t>
  </si>
  <si>
    <t>Observations des matchs</t>
  </si>
  <si>
    <t>Entraînement avec des équipes juniors</t>
  </si>
  <si>
    <t>Nombre d'entraîneurs qualifiés dans le club</t>
  </si>
  <si>
    <t>( Calculé automatiquement par la formule)</t>
  </si>
  <si>
    <t>si "oui", insérer un "x".</t>
  </si>
  <si>
    <t>Lieu</t>
  </si>
  <si>
    <t>En signant / en envoyant la demande, tu confirmes l'exactitude des</t>
  </si>
  <si>
    <t>Les informations fournies. Les fausses déclarations peuvent être sanctionnées.</t>
  </si>
  <si>
    <t>Football pour enfants</t>
  </si>
  <si>
    <t>Nombre d'équipes juniors G</t>
  </si>
  <si>
    <t>Nombre d'équipes juniors F</t>
  </si>
  <si>
    <t>Nombre d'équipes juniors E</t>
  </si>
  <si>
    <t>Football des jeunes</t>
  </si>
  <si>
    <t>Nombre d'équipes juniors D et C</t>
  </si>
  <si>
    <t>Nombre d'équipes juniors B et A</t>
  </si>
  <si>
    <t>Football féminin</t>
  </si>
  <si>
    <t>Nombre d'équipes juniors filles FF-12</t>
  </si>
  <si>
    <t>Nombre d'équipes juniors filles FF-15</t>
  </si>
  <si>
    <t>Nombre d'équipes juniors filles FF-19</t>
  </si>
  <si>
    <t>Participation à des tournois</t>
  </si>
  <si>
    <t>Entraînement de futsal juniors</t>
  </si>
  <si>
    <t>Entraînement de futsal pour le football féminin</t>
  </si>
  <si>
    <t xml:space="preserve">Entraînement des gardiens </t>
  </si>
  <si>
    <t xml:space="preserve">Nombre de gardiens de but participants par semaine </t>
  </si>
  <si>
    <t>Arbitre responsable</t>
  </si>
  <si>
    <t>Arbitre</t>
  </si>
  <si>
    <t>Nombre d'arbitres "mini" qualifiés</t>
  </si>
  <si>
    <t>Nombre d'arbitres qualifiés jusqu'à 23 ans</t>
  </si>
  <si>
    <t xml:space="preserve">Formation continue interne </t>
  </si>
  <si>
    <t>Formation continue interne jusqu'à 3 heures</t>
  </si>
  <si>
    <t>Formation continue interne plus de 3 heures</t>
  </si>
  <si>
    <t>Thèmes</t>
  </si>
  <si>
    <t>Activités extra-footballistiques</t>
  </si>
  <si>
    <t xml:space="preserve">      Nombre</t>
  </si>
  <si>
    <t>Soirée des parents organisée par le club</t>
  </si>
  <si>
    <t>Soirée d'information sur l'intégration / la prévention</t>
  </si>
  <si>
    <t>Résumé</t>
  </si>
  <si>
    <t>Formation bonus - plus de 50% d'entraîneurs qualifiés</t>
  </si>
  <si>
    <t>Date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</si>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</sst>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1"/>
      <color rgb="FF00CC9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AD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5" fillId="2" borderId="0" xfId="0" applyFont="1" applyFill="1"/>
    <xf numFmtId="0" fontId="6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0" borderId="7" xfId="0" applyFill="1" applyBorder="1"/>
    <xf numFmtId="0" fontId="7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5" fillId="2" borderId="0" xfId="0" applyFont="1" applyFill="1"/>
    <xf numFmtId="0" fontId="1" fillId="8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6" fillId="9" borderId="0" xfId="0" applyFont="1" applyFill="1"/>
    <xf numFmtId="0" fontId="6" fillId="9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20" fillId="5" borderId="3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/>
    <xf numFmtId="0" fontId="19" fillId="2" borderId="0" xfId="0" applyFont="1" applyFill="1"/>
    <xf numFmtId="0" fontId="1" fillId="10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5" fillId="2" borderId="19" xfId="0" applyFont="1" applyFill="1" applyBorder="1" applyAlignment="1">
      <alignment horizontal="center"/>
    </xf>
    <xf numFmtId="1" fontId="14" fillId="6" borderId="18" xfId="0" applyNumberFormat="1" applyFont="1" applyFill="1" applyBorder="1" applyAlignment="1">
      <alignment horizontal="center" vertical="center"/>
    </xf>
    <xf numFmtId="1" fontId="14" fillId="6" borderId="19" xfId="0" applyNumberFormat="1" applyFont="1" applyFill="1" applyBorder="1" applyAlignment="1">
      <alignment horizontal="center" vertical="center"/>
    </xf>
    <xf numFmtId="1" fontId="14" fillId="6" borderId="20" xfId="0" applyNumberFormat="1" applyFont="1" applyFill="1" applyBorder="1" applyAlignment="1">
      <alignment horizontal="center" vertical="center"/>
    </xf>
    <xf numFmtId="1" fontId="14" fillId="6" borderId="24" xfId="0" applyNumberFormat="1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 vertical="center"/>
    </xf>
    <xf numFmtId="1" fontId="14" fillId="6" borderId="21" xfId="0" applyNumberFormat="1" applyFont="1" applyFill="1" applyBorder="1" applyAlignment="1">
      <alignment horizontal="center" vertical="center"/>
    </xf>
    <xf numFmtId="1" fontId="14" fillId="6" borderId="22" xfId="0" applyNumberFormat="1" applyFont="1" applyFill="1" applyBorder="1" applyAlignment="1">
      <alignment horizontal="center" vertical="center"/>
    </xf>
    <xf numFmtId="1" fontId="14" fillId="6" borderId="23" xfId="0" applyNumberFormat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FADC"/>
      <color rgb="FFEFFFEF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171450</xdr:rowOff>
    </xdr:from>
    <xdr:to>
      <xdr:col>18</xdr:col>
      <xdr:colOff>57151</xdr:colOff>
      <xdr:row>35</xdr:row>
      <xdr:rowOff>104774</xdr:rowOff>
    </xdr:to>
    <xdr:pic>
      <xdr:nvPicPr>
        <xdr:cNvPr id="2" name="Image 36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820025"/>
          <a:ext cx="5524501" cy="1647824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123827</xdr:colOff>
      <xdr:row>1</xdr:row>
      <xdr:rowOff>19051</xdr:rowOff>
    </xdr:from>
    <xdr:to>
      <xdr:col>9</xdr:col>
      <xdr:colOff>173182</xdr:colOff>
      <xdr:row>9</xdr:row>
      <xdr:rowOff>17319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09551"/>
          <a:ext cx="2983055" cy="152226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51</xdr:row>
          <xdr:rowOff>171450</xdr:rowOff>
        </xdr:from>
        <xdr:to>
          <xdr:col>2</xdr:col>
          <xdr:colOff>28575</xdr:colOff>
          <xdr:row>52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0</xdr:rowOff>
        </xdr:from>
        <xdr:to>
          <xdr:col>2</xdr:col>
          <xdr:colOff>9525</xdr:colOff>
          <xdr:row>65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130</xdr:row>
          <xdr:rowOff>19050</xdr:rowOff>
        </xdr:from>
        <xdr:to>
          <xdr:col>11</xdr:col>
          <xdr:colOff>180975</xdr:colOff>
          <xdr:row>130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132</xdr:row>
          <xdr:rowOff>19050</xdr:rowOff>
        </xdr:from>
        <xdr:to>
          <xdr:col>11</xdr:col>
          <xdr:colOff>180975</xdr:colOff>
          <xdr:row>132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134</xdr:row>
          <xdr:rowOff>19050</xdr:rowOff>
        </xdr:from>
        <xdr:to>
          <xdr:col>11</xdr:col>
          <xdr:colOff>180975</xdr:colOff>
          <xdr:row>134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136</xdr:row>
          <xdr:rowOff>19050</xdr:rowOff>
        </xdr:from>
        <xdr:to>
          <xdr:col>11</xdr:col>
          <xdr:colOff>180975</xdr:colOff>
          <xdr:row>136</xdr:row>
          <xdr:rowOff>161925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138</xdr:row>
          <xdr:rowOff>19050</xdr:rowOff>
        </xdr:from>
        <xdr:to>
          <xdr:col>11</xdr:col>
          <xdr:colOff>180975</xdr:colOff>
          <xdr:row>138</xdr:row>
          <xdr:rowOff>161925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3D25-1114-46C2-804E-6FCFB743CF3D}">
  <dimension ref="A1:S277"/>
  <sheetViews>
    <sheetView tabSelected="1" topLeftCell="A55" zoomScale="110" zoomScaleNormal="110" workbookViewId="0">
      <selection activeCell="W75" sqref="W75"/>
    </sheetView>
  </sheetViews>
  <sheetFormatPr baseColWidth="10" defaultRowHeight="15" x14ac:dyDescent="0.25"/>
  <cols>
    <col min="1" max="1" width="1.28515625" customWidth="1"/>
    <col min="2" max="2" width="4.140625" customWidth="1"/>
    <col min="4" max="4" width="13.42578125" customWidth="1"/>
    <col min="5" max="5" width="3.28515625" style="6" customWidth="1"/>
    <col min="6" max="6" width="1.28515625" customWidth="1"/>
    <col min="7" max="7" width="3.28515625" customWidth="1"/>
    <col min="8" max="8" width="1.28515625" customWidth="1"/>
    <col min="9" max="9" width="5.85546875" style="1" customWidth="1"/>
    <col min="10" max="10" width="3.28515625" style="1" customWidth="1"/>
    <col min="11" max="11" width="1.28515625" style="1" customWidth="1"/>
    <col min="12" max="12" width="3.28515625" style="1" customWidth="1"/>
    <col min="13" max="13" width="1.85546875" style="1" customWidth="1"/>
    <col min="14" max="14" width="3.28515625" style="1" customWidth="1"/>
    <col min="15" max="15" width="1.28515625" style="1" customWidth="1"/>
    <col min="16" max="16" width="16.5703125" style="1" customWidth="1"/>
    <col min="17" max="17" width="1.28515625" style="1" customWidth="1"/>
    <col min="18" max="18" width="8.7109375" style="1" customWidth="1"/>
    <col min="19" max="19" width="1.140625" style="1" customWidth="1"/>
  </cols>
  <sheetData>
    <row r="1" spans="1:19" x14ac:dyDescent="0.25"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4" customFormat="1" ht="141.75" x14ac:dyDescent="2.0499999999999998">
      <c r="A16" s="71" t="s">
        <v>17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s="14" customFormat="1" ht="15.75" customHeight="1" x14ac:dyDescent="2.049999999999999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25">
      <c r="A18" s="55"/>
      <c r="B18" s="55"/>
      <c r="C18" s="55"/>
      <c r="D18" s="55"/>
      <c r="E18" s="56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s="16" customFormat="1" ht="21" x14ac:dyDescent="0.35">
      <c r="A19" s="72" t="s">
        <v>18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16" customFormat="1" ht="21" x14ac:dyDescent="0.35">
      <c r="A20" s="72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16" customFormat="1" ht="21" x14ac:dyDescent="0.3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s="16" customFormat="1" ht="21" x14ac:dyDescent="0.35">
      <c r="A22" s="73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57"/>
    </row>
    <row r="23" spans="1:19" s="16" customFormat="1" ht="15.75" customHeight="1" x14ac:dyDescent="0.35">
      <c r="A23" s="57"/>
      <c r="B23" s="57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s="16" customFormat="1" ht="21" x14ac:dyDescent="0.35">
      <c r="E24" s="1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6" customFormat="1" ht="21" x14ac:dyDescent="0.35">
      <c r="E25" s="1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6" customFormat="1" ht="21" x14ac:dyDescent="0.35">
      <c r="E26" s="1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6" customFormat="1" ht="21" x14ac:dyDescent="0.35">
      <c r="E27" s="18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6" customFormat="1" ht="21" x14ac:dyDescent="0.35">
      <c r="E28" s="1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6" customFormat="1" ht="21" x14ac:dyDescent="0.35">
      <c r="E29" s="1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6" customFormat="1" ht="21" x14ac:dyDescent="0.35">
      <c r="E30" s="1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6" customFormat="1" ht="21" x14ac:dyDescent="0.35">
      <c r="B31" s="17" t="s">
        <v>3</v>
      </c>
      <c r="C31" s="17"/>
      <c r="E31" s="1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6" customFormat="1" ht="21" x14ac:dyDescent="0.35">
      <c r="B32" s="17"/>
      <c r="C32" s="17"/>
      <c r="E32" s="18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6" customFormat="1" ht="21" x14ac:dyDescent="0.35">
      <c r="B33" s="17" t="s">
        <v>3</v>
      </c>
      <c r="C33" s="17"/>
      <c r="E33" s="18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thickBot="1" x14ac:dyDescent="0.3">
      <c r="A37" s="1"/>
      <c r="B37" s="1"/>
      <c r="C37" s="1"/>
      <c r="D37" s="1"/>
      <c r="E37" s="5"/>
      <c r="F37" s="1"/>
      <c r="G37" s="1"/>
      <c r="H37" s="1"/>
    </row>
    <row r="38" spans="1:19" ht="24" thickBot="1" x14ac:dyDescent="0.4">
      <c r="A38" s="1"/>
      <c r="B38" s="22" t="s">
        <v>22</v>
      </c>
      <c r="C38" s="23"/>
      <c r="D38" s="23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</row>
    <row r="39" spans="1:19" x14ac:dyDescent="0.25">
      <c r="A39" s="1"/>
      <c r="B39" s="1"/>
      <c r="C39" s="1"/>
      <c r="D39" s="1"/>
      <c r="E39" s="5"/>
      <c r="F39" s="1"/>
      <c r="G39" s="1"/>
      <c r="H39" s="1"/>
    </row>
    <row r="40" spans="1:19" x14ac:dyDescent="0.25">
      <c r="A40" s="1"/>
      <c r="B40" s="2" t="s">
        <v>23</v>
      </c>
      <c r="C40" s="1"/>
      <c r="D40" s="1"/>
      <c r="E40" s="5"/>
      <c r="F40" s="1"/>
      <c r="G40" s="1"/>
      <c r="H40" s="1"/>
    </row>
    <row r="41" spans="1:19" x14ac:dyDescent="0.25">
      <c r="A41" s="1"/>
      <c r="B41" s="2"/>
      <c r="C41" s="1"/>
      <c r="D41" s="1"/>
      <c r="E41" s="5"/>
      <c r="F41" s="1"/>
      <c r="G41" s="1"/>
      <c r="H41" s="1"/>
    </row>
    <row r="42" spans="1:19" x14ac:dyDescent="0.25">
      <c r="A42" s="1"/>
      <c r="B42" s="7" t="s">
        <v>24</v>
      </c>
      <c r="C42" s="1"/>
      <c r="D42" s="1"/>
      <c r="E42" s="5"/>
      <c r="F42" s="1"/>
      <c r="G42" s="1"/>
      <c r="H42" s="1"/>
    </row>
    <row r="43" spans="1:19" x14ac:dyDescent="0.25">
      <c r="A43" s="1"/>
      <c r="B43" s="1" t="s">
        <v>26</v>
      </c>
      <c r="C43" s="1"/>
      <c r="D43" s="1"/>
      <c r="E43" s="5"/>
      <c r="F43" s="1"/>
      <c r="G43" s="1"/>
      <c r="H43" s="1"/>
    </row>
    <row r="44" spans="1:19" x14ac:dyDescent="0.25">
      <c r="A44" s="1"/>
      <c r="B44" s="1" t="s">
        <v>25</v>
      </c>
      <c r="C44" s="1"/>
      <c r="D44" s="1"/>
      <c r="E44" s="5"/>
      <c r="F44" s="1"/>
      <c r="G44" s="1"/>
      <c r="H44" s="1"/>
    </row>
    <row r="45" spans="1:19" x14ac:dyDescent="0.25">
      <c r="A45" s="1"/>
      <c r="B45" s="1" t="s">
        <v>27</v>
      </c>
      <c r="C45" s="1"/>
      <c r="D45" s="1"/>
      <c r="E45" s="5"/>
      <c r="F45" s="1"/>
      <c r="G45" s="1"/>
      <c r="H45" s="1"/>
    </row>
    <row r="46" spans="1:19" x14ac:dyDescent="0.25">
      <c r="A46" s="1"/>
      <c r="B46" s="1"/>
      <c r="C46" s="1"/>
      <c r="D46" s="1"/>
      <c r="E46" s="5"/>
      <c r="F46" s="1"/>
      <c r="G46" s="1"/>
      <c r="H46" s="1"/>
    </row>
    <row r="47" spans="1:19" x14ac:dyDescent="0.25">
      <c r="A47" s="1"/>
      <c r="B47" s="59" t="s">
        <v>28</v>
      </c>
      <c r="C47" s="59"/>
      <c r="D47" s="59"/>
      <c r="E47" s="60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9" x14ac:dyDescent="0.25">
      <c r="A48" s="1"/>
      <c r="B48" s="59" t="s">
        <v>29</v>
      </c>
      <c r="C48" s="59"/>
      <c r="D48" s="59"/>
      <c r="E48" s="60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9" x14ac:dyDescent="0.25">
      <c r="A49" s="1"/>
      <c r="B49" s="59" t="s">
        <v>30</v>
      </c>
      <c r="C49" s="59"/>
      <c r="D49" s="59"/>
      <c r="E49" s="60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9" ht="15.75" thickBot="1" x14ac:dyDescent="0.3">
      <c r="A50" s="1"/>
      <c r="B50" s="1"/>
      <c r="C50" s="1"/>
      <c r="D50" s="1"/>
      <c r="E50" s="5"/>
      <c r="F50" s="1"/>
      <c r="G50" s="1"/>
      <c r="H50" s="1"/>
    </row>
    <row r="51" spans="1:19" ht="24" thickBot="1" x14ac:dyDescent="0.4">
      <c r="A51" s="1"/>
      <c r="B51" s="67" t="s">
        <v>0</v>
      </c>
      <c r="C51" s="68"/>
      <c r="D51" s="26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2" t="s">
        <v>31</v>
      </c>
      <c r="Q51" s="69" t="e">
        <f>R262</f>
        <v>#DIV/0!</v>
      </c>
      <c r="R51" s="70"/>
    </row>
    <row r="52" spans="1:19" ht="15.75" thickBot="1" x14ac:dyDescent="0.3">
      <c r="A52" s="1"/>
      <c r="B52" s="1"/>
      <c r="C52" s="1"/>
      <c r="D52" s="1"/>
      <c r="E52" s="5"/>
      <c r="F52" s="1"/>
      <c r="G52" s="1"/>
      <c r="H52" s="1"/>
    </row>
    <row r="53" spans="1:19" ht="24" thickBot="1" x14ac:dyDescent="0.4">
      <c r="A53" s="1"/>
      <c r="B53" s="28"/>
      <c r="C53" s="74" t="s">
        <v>32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</row>
    <row r="54" spans="1:19" x14ac:dyDescent="0.25">
      <c r="A54" s="1"/>
      <c r="B54" s="1"/>
      <c r="C54" s="1"/>
      <c r="D54" s="1"/>
      <c r="E54" s="5"/>
      <c r="F54" s="1"/>
      <c r="G54" s="1"/>
      <c r="H54" s="1"/>
    </row>
    <row r="55" spans="1:19" x14ac:dyDescent="0.25">
      <c r="A55" s="1"/>
      <c r="B55" s="1"/>
      <c r="C55" s="2" t="s">
        <v>33</v>
      </c>
      <c r="D55" s="1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</row>
    <row r="56" spans="1:19" ht="5.45" customHeight="1" x14ac:dyDescent="0.25">
      <c r="A56" s="1"/>
      <c r="B56" s="1"/>
      <c r="C56" s="2"/>
      <c r="D56" s="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9" x14ac:dyDescent="0.25">
      <c r="A57" s="1"/>
      <c r="B57" s="1"/>
      <c r="C57" s="2" t="s">
        <v>34</v>
      </c>
      <c r="D57" s="1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8"/>
    </row>
    <row r="58" spans="1:19" ht="5.25" customHeight="1" x14ac:dyDescent="0.25">
      <c r="A58" s="1"/>
      <c r="B58" s="1"/>
      <c r="C58" s="2"/>
      <c r="D58" s="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9" s="3" customFormat="1" x14ac:dyDescent="0.25">
      <c r="A59" s="1"/>
      <c r="B59" s="1"/>
      <c r="C59" s="2" t="s">
        <v>35</v>
      </c>
      <c r="D59" s="1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8"/>
      <c r="S59" s="1"/>
    </row>
    <row r="60" spans="1:19" s="3" customFormat="1" ht="5.45" customHeight="1" x14ac:dyDescent="0.25">
      <c r="A60" s="1"/>
      <c r="B60" s="1"/>
      <c r="C60" s="2"/>
      <c r="D60" s="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"/>
    </row>
    <row r="61" spans="1:19" s="3" customFormat="1" x14ac:dyDescent="0.25">
      <c r="A61" s="1"/>
      <c r="B61" s="1"/>
      <c r="C61" s="2" t="s">
        <v>40</v>
      </c>
      <c r="D61" s="1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1"/>
    </row>
    <row r="62" spans="1:19" s="3" customFormat="1" ht="5.45" customHeight="1" x14ac:dyDescent="0.25">
      <c r="A62" s="1"/>
      <c r="B62" s="1"/>
      <c r="C62" s="2"/>
      <c r="D62" s="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"/>
    </row>
    <row r="63" spans="1:19" s="3" customFormat="1" x14ac:dyDescent="0.25">
      <c r="A63" s="1"/>
      <c r="B63" s="1"/>
      <c r="C63" s="2" t="s">
        <v>1</v>
      </c>
      <c r="D63" s="1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/>
      <c r="S63" s="1"/>
    </row>
    <row r="64" spans="1:19" s="3" customFormat="1" ht="15.75" thickBot="1" x14ac:dyDescent="0.3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24" thickBot="1" x14ac:dyDescent="0.4">
      <c r="A65" s="1"/>
      <c r="B65" s="29"/>
      <c r="C65" s="74" t="s">
        <v>37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1"/>
    </row>
    <row r="66" spans="1:19" s="3" customFormat="1" x14ac:dyDescent="0.25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x14ac:dyDescent="0.25">
      <c r="A67" s="1"/>
      <c r="B67" s="1"/>
      <c r="C67" s="2" t="s">
        <v>36</v>
      </c>
      <c r="D67" s="1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8"/>
      <c r="S67" s="1"/>
    </row>
    <row r="68" spans="1:19" s="3" customFormat="1" ht="5.45" customHeight="1" x14ac:dyDescent="0.25">
      <c r="A68" s="1"/>
      <c r="B68" s="1"/>
      <c r="C68" s="2"/>
      <c r="D68" s="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"/>
    </row>
    <row r="69" spans="1:19" s="3" customFormat="1" x14ac:dyDescent="0.25">
      <c r="A69" s="1"/>
      <c r="B69" s="1"/>
      <c r="C69" s="2" t="s">
        <v>38</v>
      </c>
      <c r="D69" s="1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8"/>
      <c r="S69" s="1"/>
    </row>
    <row r="70" spans="1:19" s="3" customFormat="1" ht="5.45" customHeight="1" x14ac:dyDescent="0.25">
      <c r="A70" s="1"/>
      <c r="B70" s="1"/>
      <c r="C70" s="2"/>
      <c r="D70" s="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"/>
    </row>
    <row r="71" spans="1:19" s="3" customFormat="1" x14ac:dyDescent="0.25">
      <c r="A71" s="1"/>
      <c r="B71" s="1"/>
      <c r="C71" s="2" t="s">
        <v>35</v>
      </c>
      <c r="D71" s="1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  <c r="S71" s="1"/>
    </row>
    <row r="72" spans="1:19" s="3" customFormat="1" ht="5.25" customHeight="1" x14ac:dyDescent="0.25">
      <c r="A72" s="1"/>
      <c r="B72" s="1"/>
      <c r="C72" s="2"/>
      <c r="D72" s="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"/>
    </row>
    <row r="73" spans="1:19" s="3" customFormat="1" x14ac:dyDescent="0.25">
      <c r="A73" s="1"/>
      <c r="B73" s="1"/>
      <c r="C73" s="2" t="s">
        <v>40</v>
      </c>
      <c r="D73" s="1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8"/>
      <c r="S73" s="1"/>
    </row>
    <row r="74" spans="1:19" s="3" customFormat="1" ht="5.45" customHeight="1" x14ac:dyDescent="0.25">
      <c r="A74" s="1"/>
      <c r="B74" s="1"/>
      <c r="C74" s="2"/>
      <c r="D74" s="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"/>
    </row>
    <row r="75" spans="1:19" s="3" customFormat="1" x14ac:dyDescent="0.25">
      <c r="A75" s="1"/>
      <c r="B75" s="1"/>
      <c r="C75" s="2" t="s">
        <v>1</v>
      </c>
      <c r="D75" s="1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  <c r="S75" s="1"/>
    </row>
    <row r="76" spans="1:19" s="3" customFormat="1" x14ac:dyDescent="0.25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2" t="s">
        <v>41</v>
      </c>
      <c r="D77" s="1"/>
      <c r="E77" s="20">
        <v>1</v>
      </c>
      <c r="F77" s="1"/>
      <c r="G77" s="76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8"/>
    </row>
    <row r="78" spans="1:19" ht="5.45" customHeight="1" x14ac:dyDescent="0.25">
      <c r="A78" s="1"/>
      <c r="B78" s="1"/>
      <c r="C78" s="1"/>
      <c r="D78" s="1"/>
      <c r="E78" s="4"/>
      <c r="F78" s="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9" x14ac:dyDescent="0.25">
      <c r="A79" s="1"/>
      <c r="B79" s="1"/>
      <c r="C79" s="1"/>
      <c r="D79" s="1"/>
      <c r="E79" s="20">
        <v>2</v>
      </c>
      <c r="F79" s="1"/>
      <c r="G79" s="76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8"/>
    </row>
    <row r="80" spans="1:19" ht="5.45" customHeight="1" x14ac:dyDescent="0.25">
      <c r="A80" s="1"/>
      <c r="B80" s="1"/>
      <c r="C80" s="1"/>
      <c r="D80" s="1"/>
      <c r="E80" s="4"/>
      <c r="F80" s="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9" x14ac:dyDescent="0.25">
      <c r="A81" s="1"/>
      <c r="B81" s="1"/>
      <c r="C81" s="1"/>
      <c r="D81" s="1"/>
      <c r="E81" s="20">
        <v>3</v>
      </c>
      <c r="F81" s="1"/>
      <c r="G81" s="76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8"/>
    </row>
    <row r="82" spans="1:19" ht="5.45" customHeight="1" x14ac:dyDescent="0.25">
      <c r="A82" s="1"/>
      <c r="B82" s="1"/>
      <c r="C82" s="1"/>
      <c r="D82" s="1"/>
      <c r="E82" s="4"/>
      <c r="F82" s="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9" x14ac:dyDescent="0.25">
      <c r="A83" s="1"/>
      <c r="B83" s="1"/>
      <c r="C83" s="1"/>
      <c r="D83" s="1"/>
      <c r="E83" s="20">
        <v>4</v>
      </c>
      <c r="F83" s="1"/>
      <c r="G83" s="76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8"/>
    </row>
    <row r="84" spans="1:19" ht="5.45" customHeight="1" x14ac:dyDescent="0.25">
      <c r="A84" s="1"/>
      <c r="B84" s="1"/>
      <c r="C84" s="1"/>
      <c r="D84" s="1"/>
      <c r="E84" s="4"/>
      <c r="F84" s="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9" x14ac:dyDescent="0.25">
      <c r="A85" s="1"/>
      <c r="B85" s="1"/>
      <c r="C85" s="1"/>
      <c r="D85" s="1"/>
      <c r="E85" s="20">
        <v>5</v>
      </c>
      <c r="F85" s="1"/>
      <c r="G85" s="76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8"/>
    </row>
    <row r="86" spans="1:19" ht="5.45" customHeight="1" x14ac:dyDescent="0.25">
      <c r="A86" s="1"/>
      <c r="B86" s="1"/>
      <c r="C86" s="1"/>
      <c r="D86" s="1"/>
      <c r="E86" s="4"/>
      <c r="F86" s="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9" x14ac:dyDescent="0.25">
      <c r="A87" s="1"/>
      <c r="B87" s="1"/>
      <c r="C87" s="1"/>
      <c r="D87" s="1"/>
      <c r="E87" s="20">
        <v>6</v>
      </c>
      <c r="F87" s="1"/>
      <c r="G87" s="76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8"/>
    </row>
    <row r="88" spans="1:19" ht="9.75" customHeight="1" x14ac:dyDescent="0.25">
      <c r="A88" s="1"/>
      <c r="B88" s="1"/>
      <c r="C88" s="1"/>
      <c r="D88" s="1"/>
      <c r="E88" s="5"/>
      <c r="F88" s="1"/>
      <c r="G88" s="1"/>
      <c r="H88" s="1"/>
    </row>
    <row r="89" spans="1:19" x14ac:dyDescent="0.25">
      <c r="A89" s="1"/>
      <c r="B89" s="61" t="s">
        <v>39</v>
      </c>
      <c r="C89" s="2"/>
      <c r="D89" s="2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" x14ac:dyDescent="0.25">
      <c r="A90" s="1"/>
      <c r="B90" s="2"/>
      <c r="C90" s="2"/>
      <c r="D90" s="2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9" ht="22.5" customHeight="1" x14ac:dyDescent="0.25">
      <c r="A91" s="1"/>
      <c r="B91" s="2"/>
      <c r="C91" s="2"/>
      <c r="D91" s="2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9" ht="15.75" thickBot="1" x14ac:dyDescent="0.3">
      <c r="A92" s="1"/>
      <c r="B92" s="1"/>
      <c r="C92" s="1"/>
      <c r="D92" s="1"/>
      <c r="E92" s="5"/>
      <c r="F92" s="1"/>
      <c r="G92" s="1"/>
      <c r="H92" s="1"/>
    </row>
    <row r="93" spans="1:19" ht="24" thickBot="1" x14ac:dyDescent="0.4">
      <c r="A93" s="1"/>
      <c r="B93" s="30" t="s">
        <v>5</v>
      </c>
      <c r="C93" s="74" t="s">
        <v>42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5"/>
      <c r="S93" s="8"/>
    </row>
    <row r="94" spans="1:19" x14ac:dyDescent="0.25">
      <c r="A94" s="1"/>
      <c r="B94" s="1"/>
      <c r="C94" s="1"/>
      <c r="D94" s="1"/>
      <c r="E94" s="5"/>
      <c r="F94" s="1"/>
      <c r="G94" s="1"/>
      <c r="H94" s="1"/>
    </row>
    <row r="95" spans="1:19" s="3" customFormat="1" x14ac:dyDescent="0.25">
      <c r="A95" s="1"/>
      <c r="B95" s="1"/>
      <c r="C95" s="1"/>
      <c r="D95" s="1"/>
      <c r="E95" s="5"/>
      <c r="F95" s="1"/>
      <c r="G95" s="1"/>
      <c r="H95" s="1"/>
      <c r="I95" s="39" t="s">
        <v>67</v>
      </c>
      <c r="J95" s="10"/>
      <c r="K95" s="10"/>
      <c r="L95" s="10"/>
      <c r="M95" s="10"/>
      <c r="N95" s="82" t="s">
        <v>43</v>
      </c>
      <c r="O95" s="82"/>
      <c r="P95" s="82"/>
      <c r="Q95" s="1"/>
      <c r="R95" s="49" t="s">
        <v>31</v>
      </c>
      <c r="S95" s="1"/>
    </row>
    <row r="96" spans="1:19" s="3" customFormat="1" ht="5.25" customHeight="1" x14ac:dyDescent="0.25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3" customFormat="1" x14ac:dyDescent="0.25">
      <c r="A97" s="1"/>
      <c r="B97" s="1"/>
      <c r="C97" s="2" t="s">
        <v>44</v>
      </c>
      <c r="D97" s="4"/>
      <c r="E97" s="4"/>
      <c r="F97" s="2"/>
      <c r="G97" s="2"/>
      <c r="H97" s="2"/>
      <c r="I97" s="2"/>
      <c r="J97" s="1"/>
      <c r="K97" s="1"/>
      <c r="L97" s="40"/>
      <c r="M97" s="2"/>
      <c r="N97" s="79"/>
      <c r="O97" s="80"/>
      <c r="P97" s="81"/>
      <c r="Q97" s="2"/>
      <c r="R97" s="21">
        <f>COUNTIFS(L97:L97,"x")*10</f>
        <v>0</v>
      </c>
      <c r="S97" s="1"/>
    </row>
    <row r="98" spans="1:19" s="3" customFormat="1" ht="5.25" customHeight="1" x14ac:dyDescent="0.25">
      <c r="A98" s="1"/>
      <c r="B98" s="1"/>
      <c r="C98" s="2"/>
      <c r="D98" s="2"/>
      <c r="E98" s="4"/>
      <c r="F98" s="2"/>
      <c r="G98" s="2"/>
      <c r="H98" s="2"/>
      <c r="I98" s="2"/>
      <c r="J98" s="1"/>
      <c r="K98" s="1"/>
      <c r="L98" s="4"/>
      <c r="M98" s="2"/>
      <c r="N98" s="19"/>
      <c r="O98" s="19"/>
      <c r="P98" s="19"/>
      <c r="Q98" s="2"/>
      <c r="R98" s="4"/>
      <c r="S98" s="1"/>
    </row>
    <row r="99" spans="1:19" s="3" customFormat="1" x14ac:dyDescent="0.25">
      <c r="A99" s="1"/>
      <c r="B99" s="1"/>
      <c r="C99" s="2" t="s">
        <v>2</v>
      </c>
      <c r="D99" s="2"/>
      <c r="E99" s="4"/>
      <c r="F99" s="2"/>
      <c r="G99" s="2"/>
      <c r="H99" s="2"/>
      <c r="I99" s="2"/>
      <c r="J99" s="1"/>
      <c r="K99" s="1"/>
      <c r="L99" s="40"/>
      <c r="M99" s="2"/>
      <c r="N99" s="79"/>
      <c r="O99" s="80"/>
      <c r="P99" s="81"/>
      <c r="Q99" s="2"/>
      <c r="R99" s="21">
        <f>COUNTIFS(L99:L99,"x")*10</f>
        <v>0</v>
      </c>
      <c r="S99" s="1"/>
    </row>
    <row r="100" spans="1:19" s="3" customFormat="1" ht="5.25" customHeight="1" x14ac:dyDescent="0.25">
      <c r="A100" s="1"/>
      <c r="B100" s="1"/>
      <c r="C100" s="2"/>
      <c r="D100" s="2"/>
      <c r="E100" s="4"/>
      <c r="F100" s="2"/>
      <c r="G100" s="2"/>
      <c r="H100" s="2"/>
      <c r="I100" s="2"/>
      <c r="J100" s="1"/>
      <c r="K100" s="1"/>
      <c r="L100" s="4"/>
      <c r="M100" s="2"/>
      <c r="N100" s="19"/>
      <c r="O100" s="19"/>
      <c r="P100" s="19"/>
      <c r="Q100" s="2"/>
      <c r="R100" s="4"/>
      <c r="S100" s="1"/>
    </row>
    <row r="101" spans="1:19" s="3" customFormat="1" x14ac:dyDescent="0.25">
      <c r="A101" s="1"/>
      <c r="B101" s="1"/>
      <c r="C101" s="2" t="s">
        <v>45</v>
      </c>
      <c r="D101" s="2"/>
      <c r="E101" s="4"/>
      <c r="F101" s="2"/>
      <c r="G101" s="2"/>
      <c r="H101" s="2"/>
      <c r="I101" s="2"/>
      <c r="J101" s="1"/>
      <c r="K101" s="1"/>
      <c r="L101" s="40"/>
      <c r="M101" s="2"/>
      <c r="N101" s="79"/>
      <c r="O101" s="80"/>
      <c r="P101" s="81"/>
      <c r="Q101" s="2"/>
      <c r="R101" s="21">
        <f>COUNTIFS(L101:L101,"x")*10</f>
        <v>0</v>
      </c>
      <c r="S101" s="1"/>
    </row>
    <row r="102" spans="1:19" s="3" customFormat="1" ht="5.25" customHeight="1" x14ac:dyDescent="0.25">
      <c r="A102" s="1"/>
      <c r="B102" s="1"/>
      <c r="C102" s="2"/>
      <c r="D102" s="2"/>
      <c r="E102" s="4"/>
      <c r="F102" s="2"/>
      <c r="G102" s="2"/>
      <c r="H102" s="2"/>
      <c r="I102" s="2"/>
      <c r="J102" s="1"/>
      <c r="K102" s="1"/>
      <c r="L102" s="4"/>
      <c r="M102" s="2"/>
      <c r="N102" s="19"/>
      <c r="O102" s="19"/>
      <c r="P102" s="19"/>
      <c r="Q102" s="2"/>
      <c r="R102" s="4"/>
      <c r="S102" s="1"/>
    </row>
    <row r="103" spans="1:19" s="3" customFormat="1" x14ac:dyDescent="0.25">
      <c r="A103" s="1"/>
      <c r="B103" s="1"/>
      <c r="C103" s="2" t="s">
        <v>46</v>
      </c>
      <c r="D103" s="2"/>
      <c r="E103" s="4"/>
      <c r="F103" s="2"/>
      <c r="G103" s="2"/>
      <c r="H103" s="2"/>
      <c r="I103" s="2"/>
      <c r="J103" s="1"/>
      <c r="K103" s="1"/>
      <c r="L103" s="40"/>
      <c r="M103" s="2"/>
      <c r="N103" s="79"/>
      <c r="O103" s="80"/>
      <c r="P103" s="81"/>
      <c r="Q103" s="2"/>
      <c r="R103" s="21">
        <f>COUNTIFS(L103:L103,"x")*6</f>
        <v>0</v>
      </c>
      <c r="S103" s="1"/>
    </row>
    <row r="104" spans="1:19" s="3" customFormat="1" ht="5.25" customHeight="1" x14ac:dyDescent="0.25">
      <c r="A104" s="1"/>
      <c r="B104" s="1"/>
      <c r="C104" s="2"/>
      <c r="D104" s="2"/>
      <c r="E104" s="4"/>
      <c r="F104" s="2"/>
      <c r="G104" s="2"/>
      <c r="H104" s="2"/>
      <c r="I104" s="2"/>
      <c r="J104" s="1"/>
      <c r="K104" s="1"/>
      <c r="L104" s="4"/>
      <c r="M104" s="2"/>
      <c r="N104" s="19"/>
      <c r="O104" s="19"/>
      <c r="P104" s="19"/>
      <c r="Q104" s="2"/>
      <c r="R104" s="4"/>
      <c r="S104" s="1"/>
    </row>
    <row r="105" spans="1:19" s="3" customFormat="1" x14ac:dyDescent="0.25">
      <c r="A105" s="1"/>
      <c r="B105" s="1"/>
      <c r="C105" s="2" t="s">
        <v>47</v>
      </c>
      <c r="D105" s="2"/>
      <c r="E105" s="4"/>
      <c r="F105" s="2"/>
      <c r="G105" s="2"/>
      <c r="H105" s="2"/>
      <c r="I105" s="2"/>
      <c r="J105" s="1"/>
      <c r="K105" s="1"/>
      <c r="L105" s="40"/>
      <c r="M105" s="2"/>
      <c r="N105" s="79"/>
      <c r="O105" s="80"/>
      <c r="P105" s="81"/>
      <c r="Q105" s="2"/>
      <c r="R105" s="21">
        <f>COUNTIFS(L105:L105,"x")*6</f>
        <v>0</v>
      </c>
      <c r="S105" s="1"/>
    </row>
    <row r="106" spans="1:19" s="3" customFormat="1" ht="5.25" customHeight="1" x14ac:dyDescent="0.25">
      <c r="A106" s="1"/>
      <c r="B106" s="1"/>
      <c r="C106" s="2"/>
      <c r="D106" s="2"/>
      <c r="E106" s="4"/>
      <c r="F106" s="2"/>
      <c r="G106" s="2"/>
      <c r="H106" s="2"/>
      <c r="I106" s="2"/>
      <c r="J106" s="1"/>
      <c r="K106" s="1"/>
      <c r="L106" s="4"/>
      <c r="M106" s="2"/>
      <c r="N106" s="19"/>
      <c r="O106" s="19"/>
      <c r="P106" s="19"/>
      <c r="Q106" s="2"/>
      <c r="R106" s="4"/>
      <c r="S106" s="1"/>
    </row>
    <row r="107" spans="1:19" s="3" customFormat="1" x14ac:dyDescent="0.25">
      <c r="A107" s="1"/>
      <c r="B107" s="1"/>
      <c r="C107" s="2" t="s">
        <v>48</v>
      </c>
      <c r="D107" s="2"/>
      <c r="E107" s="4"/>
      <c r="F107" s="2"/>
      <c r="G107" s="2"/>
      <c r="H107" s="2"/>
      <c r="I107" s="2"/>
      <c r="J107" s="1"/>
      <c r="K107" s="1"/>
      <c r="L107" s="40"/>
      <c r="M107" s="2"/>
      <c r="N107" s="79"/>
      <c r="O107" s="80"/>
      <c r="P107" s="81"/>
      <c r="Q107" s="2"/>
      <c r="R107" s="21">
        <f>COUNTIFS(L107:L107,"x")*6</f>
        <v>0</v>
      </c>
      <c r="S107" s="1"/>
    </row>
    <row r="108" spans="1:19" s="3" customFormat="1" ht="5.25" customHeight="1" x14ac:dyDescent="0.25">
      <c r="A108" s="1"/>
      <c r="B108" s="1"/>
      <c r="C108" s="2"/>
      <c r="D108" s="2"/>
      <c r="E108" s="4"/>
      <c r="F108" s="2"/>
      <c r="G108" s="2"/>
      <c r="H108" s="2"/>
      <c r="I108" s="2"/>
      <c r="J108" s="1"/>
      <c r="K108" s="1"/>
      <c r="L108" s="4"/>
      <c r="M108" s="2"/>
      <c r="N108" s="19"/>
      <c r="O108" s="19"/>
      <c r="P108" s="19"/>
      <c r="Q108" s="2"/>
      <c r="R108" s="4"/>
      <c r="S108" s="1"/>
    </row>
    <row r="109" spans="1:19" s="3" customFormat="1" ht="15" customHeight="1" x14ac:dyDescent="0.25">
      <c r="A109" s="1"/>
      <c r="B109" s="1"/>
      <c r="C109" s="2" t="s">
        <v>87</v>
      </c>
      <c r="D109" s="2"/>
      <c r="E109" s="4"/>
      <c r="F109" s="2"/>
      <c r="G109" s="2"/>
      <c r="H109" s="2"/>
      <c r="I109" s="2"/>
      <c r="J109" s="1"/>
      <c r="K109" s="1"/>
      <c r="L109" s="40"/>
      <c r="M109" s="2"/>
      <c r="N109" s="79"/>
      <c r="O109" s="80"/>
      <c r="P109" s="81"/>
      <c r="Q109" s="2"/>
      <c r="R109" s="21">
        <f>COUNTIFS(L109:L109,"x")*6</f>
        <v>0</v>
      </c>
      <c r="S109" s="1"/>
    </row>
    <row r="110" spans="1:19" s="3" customFormat="1" ht="5.25" customHeight="1" x14ac:dyDescent="0.25">
      <c r="A110" s="1"/>
      <c r="B110" s="1"/>
      <c r="C110" s="2"/>
      <c r="D110" s="2"/>
      <c r="E110" s="4"/>
      <c r="F110" s="2"/>
      <c r="G110" s="2"/>
      <c r="H110" s="2"/>
      <c r="I110" s="2"/>
      <c r="J110" s="1"/>
      <c r="K110" s="1"/>
      <c r="L110" s="4"/>
      <c r="M110" s="2"/>
      <c r="N110" s="19"/>
      <c r="O110" s="19"/>
      <c r="P110" s="19"/>
      <c r="Q110" s="2"/>
      <c r="R110" s="4"/>
      <c r="S110" s="1"/>
    </row>
    <row r="111" spans="1:19" s="3" customFormat="1" ht="15" customHeight="1" x14ac:dyDescent="0.25">
      <c r="A111" s="1"/>
      <c r="B111" s="1"/>
      <c r="C111" s="2" t="s">
        <v>49</v>
      </c>
      <c r="D111" s="2"/>
      <c r="E111" s="4"/>
      <c r="F111" s="2"/>
      <c r="G111" s="2"/>
      <c r="H111" s="2"/>
      <c r="I111" s="2"/>
      <c r="J111" s="1"/>
      <c r="K111" s="1"/>
      <c r="L111" s="40"/>
      <c r="M111" s="2"/>
      <c r="N111" s="79"/>
      <c r="O111" s="80"/>
      <c r="P111" s="81"/>
      <c r="Q111" s="2"/>
      <c r="R111" s="21">
        <f>COUNTIFS(L111:L111,"x")*9</f>
        <v>0</v>
      </c>
      <c r="S111" s="1"/>
    </row>
    <row r="112" spans="1:19" s="3" customFormat="1" ht="5.25" customHeight="1" x14ac:dyDescent="0.25">
      <c r="A112" s="1"/>
      <c r="B112" s="1"/>
      <c r="C112" s="2"/>
      <c r="D112" s="2"/>
      <c r="E112" s="4"/>
      <c r="F112" s="2"/>
      <c r="G112" s="2"/>
      <c r="H112" s="2"/>
      <c r="I112" s="2"/>
      <c r="J112" s="1"/>
      <c r="K112" s="1"/>
      <c r="L112" s="4"/>
      <c r="M112" s="2"/>
      <c r="N112" s="19"/>
      <c r="O112" s="19"/>
      <c r="P112" s="19"/>
      <c r="Q112" s="2"/>
      <c r="R112" s="4"/>
      <c r="S112" s="1"/>
    </row>
    <row r="113" spans="1:19" s="3" customFormat="1" x14ac:dyDescent="0.25">
      <c r="A113" s="1"/>
      <c r="B113" s="1"/>
      <c r="C113" s="2" t="s">
        <v>50</v>
      </c>
      <c r="D113" s="2"/>
      <c r="E113" s="4"/>
      <c r="F113" s="2"/>
      <c r="G113" s="2"/>
      <c r="H113" s="2"/>
      <c r="I113" s="2"/>
      <c r="J113" s="1"/>
      <c r="K113" s="1"/>
      <c r="L113" s="40"/>
      <c r="M113" s="2"/>
      <c r="N113" s="79"/>
      <c r="O113" s="80"/>
      <c r="P113" s="81"/>
      <c r="Q113" s="2"/>
      <c r="R113" s="21">
        <f>COUNTIFS(L113:L113,"x")*20</f>
        <v>0</v>
      </c>
      <c r="S113" s="1"/>
    </row>
    <row r="114" spans="1:19" s="3" customFormat="1" ht="5.25" customHeight="1" thickBot="1" x14ac:dyDescent="0.3">
      <c r="A114" s="1"/>
      <c r="B114" s="1"/>
      <c r="C114" s="2"/>
      <c r="D114" s="2"/>
      <c r="E114" s="4"/>
      <c r="F114" s="2"/>
      <c r="G114" s="2"/>
      <c r="H114" s="2"/>
      <c r="I114" s="2"/>
      <c r="J114" s="1"/>
      <c r="K114" s="1"/>
      <c r="L114" s="2"/>
      <c r="M114" s="2"/>
      <c r="N114" s="2"/>
      <c r="O114" s="2"/>
      <c r="P114" s="2"/>
      <c r="Q114" s="2"/>
      <c r="R114" s="2"/>
      <c r="S114" s="1"/>
    </row>
    <row r="115" spans="1:19" ht="15" customHeight="1" thickBot="1" x14ac:dyDescent="0.3">
      <c r="A115" s="1"/>
      <c r="B115" s="1"/>
      <c r="C115" s="2" t="s">
        <v>4</v>
      </c>
      <c r="D115" s="2"/>
      <c r="E115" s="4"/>
      <c r="F115" s="2"/>
      <c r="G115" s="2"/>
      <c r="H115" s="2"/>
      <c r="I115" s="2"/>
      <c r="L115" s="2"/>
      <c r="M115" s="2"/>
      <c r="N115" s="2"/>
      <c r="O115" s="2"/>
      <c r="P115" s="2"/>
      <c r="Q115" s="2"/>
      <c r="R115" s="31">
        <f>SUM(R97:R113)</f>
        <v>0</v>
      </c>
    </row>
    <row r="116" spans="1:19" ht="5.25" customHeight="1" x14ac:dyDescent="0.25">
      <c r="A116" s="1"/>
      <c r="B116" s="1"/>
      <c r="C116" s="2"/>
      <c r="D116" s="2"/>
      <c r="E116" s="4"/>
      <c r="F116" s="2"/>
      <c r="G116" s="2"/>
      <c r="H116" s="2"/>
      <c r="I116" s="2"/>
    </row>
    <row r="117" spans="1:19" x14ac:dyDescent="0.25">
      <c r="A117" s="1"/>
      <c r="B117" s="1"/>
      <c r="C117" s="61" t="s">
        <v>51</v>
      </c>
      <c r="D117" s="2"/>
      <c r="E117" s="4"/>
      <c r="F117" s="2"/>
      <c r="G117" s="2"/>
      <c r="H117" s="2"/>
      <c r="I117" s="2"/>
    </row>
    <row r="118" spans="1:19" x14ac:dyDescent="0.25">
      <c r="A118" s="1"/>
      <c r="B118" s="1"/>
      <c r="C118" s="2"/>
      <c r="D118" s="2"/>
      <c r="E118" s="4"/>
      <c r="F118" s="2"/>
      <c r="G118" s="2"/>
      <c r="H118" s="2"/>
      <c r="I118" s="2"/>
    </row>
    <row r="119" spans="1:19" ht="6" customHeight="1" thickBot="1" x14ac:dyDescent="0.3">
      <c r="A119" s="1"/>
      <c r="B119" s="1"/>
      <c r="C119" s="2"/>
      <c r="D119" s="2"/>
      <c r="E119" s="4"/>
      <c r="F119" s="2"/>
      <c r="G119" s="2"/>
      <c r="H119" s="2"/>
      <c r="I119" s="2"/>
    </row>
    <row r="120" spans="1:19" ht="24" thickBot="1" x14ac:dyDescent="0.4">
      <c r="A120" s="1"/>
      <c r="B120" s="30" t="s">
        <v>6</v>
      </c>
      <c r="C120" s="89" t="s">
        <v>54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0"/>
    </row>
    <row r="121" spans="1:19" x14ac:dyDescent="0.25">
      <c r="A121" s="1"/>
      <c r="B121" s="1"/>
      <c r="C121" s="2"/>
      <c r="D121" s="2"/>
      <c r="E121" s="4"/>
      <c r="F121" s="2"/>
      <c r="G121" s="2"/>
      <c r="H121" s="2"/>
      <c r="I121" s="2"/>
      <c r="K121" s="91" t="s">
        <v>60</v>
      </c>
      <c r="L121" s="91"/>
      <c r="M121" s="91"/>
      <c r="N121" s="91" t="s">
        <v>61</v>
      </c>
      <c r="O121" s="91"/>
      <c r="P121" s="91"/>
      <c r="Q121" s="12"/>
      <c r="R121" s="48" t="s">
        <v>31</v>
      </c>
      <c r="S121" s="12"/>
    </row>
    <row r="122" spans="1:19" ht="5.25" customHeight="1" x14ac:dyDescent="0.25">
      <c r="A122" s="1"/>
      <c r="B122" s="1"/>
      <c r="C122" s="2"/>
      <c r="D122" s="2"/>
      <c r="E122" s="4"/>
      <c r="F122" s="2"/>
      <c r="G122" s="2"/>
      <c r="H122" s="2"/>
      <c r="I122" s="2"/>
    </row>
    <row r="123" spans="1:19" x14ac:dyDescent="0.25">
      <c r="A123" s="1"/>
      <c r="B123" s="1"/>
      <c r="C123" s="2" t="s">
        <v>52</v>
      </c>
      <c r="D123" s="2"/>
      <c r="E123" s="4"/>
      <c r="F123" s="2"/>
      <c r="G123" s="2"/>
      <c r="H123" s="2"/>
      <c r="I123" s="2"/>
      <c r="L123" s="20"/>
      <c r="M123" s="2"/>
      <c r="N123" s="83">
        <v>4</v>
      </c>
      <c r="O123" s="84"/>
      <c r="P123" s="85"/>
      <c r="Q123" s="2"/>
      <c r="R123" s="21">
        <f>N123*L123</f>
        <v>0</v>
      </c>
    </row>
    <row r="124" spans="1:19" ht="5.25" customHeight="1" x14ac:dyDescent="0.25">
      <c r="A124" s="1"/>
      <c r="B124" s="1"/>
      <c r="C124" s="2"/>
      <c r="D124" s="2"/>
      <c r="E124" s="4"/>
      <c r="F124" s="2"/>
      <c r="G124" s="2"/>
      <c r="H124" s="2"/>
      <c r="I124" s="2"/>
      <c r="L124" s="4"/>
      <c r="M124" s="2"/>
      <c r="N124" s="4"/>
      <c r="O124" s="4"/>
      <c r="P124" s="4"/>
      <c r="Q124" s="2"/>
      <c r="R124" s="4"/>
    </row>
    <row r="125" spans="1:19" x14ac:dyDescent="0.25">
      <c r="A125" s="1"/>
      <c r="B125" s="1"/>
      <c r="C125" s="2" t="s">
        <v>53</v>
      </c>
      <c r="D125" s="2"/>
      <c r="E125" s="4"/>
      <c r="F125" s="2"/>
      <c r="G125" s="2"/>
      <c r="H125" s="2"/>
      <c r="I125" s="2"/>
      <c r="L125" s="20"/>
      <c r="M125" s="2"/>
      <c r="N125" s="83">
        <v>6</v>
      </c>
      <c r="O125" s="84"/>
      <c r="P125" s="85"/>
      <c r="Q125" s="2"/>
      <c r="R125" s="21">
        <f>N125*L125</f>
        <v>0</v>
      </c>
    </row>
    <row r="126" spans="1:19" ht="5.25" customHeight="1" x14ac:dyDescent="0.25">
      <c r="A126" s="1"/>
      <c r="B126" s="1"/>
      <c r="C126" s="2"/>
      <c r="D126" s="2"/>
      <c r="E126" s="4"/>
      <c r="F126" s="2"/>
      <c r="G126" s="2"/>
      <c r="H126" s="2"/>
      <c r="I126" s="2"/>
      <c r="L126" s="4"/>
      <c r="M126" s="2"/>
      <c r="N126" s="4"/>
      <c r="O126" s="4"/>
      <c r="P126" s="4"/>
      <c r="Q126" s="2"/>
      <c r="R126" s="4"/>
    </row>
    <row r="127" spans="1:19" x14ac:dyDescent="0.25">
      <c r="A127" s="1"/>
      <c r="B127" s="1"/>
      <c r="C127" s="2" t="s">
        <v>56</v>
      </c>
      <c r="D127" s="2"/>
      <c r="E127" s="4"/>
      <c r="F127" s="2"/>
      <c r="G127" s="2"/>
      <c r="H127" s="2"/>
      <c r="I127" s="2"/>
      <c r="L127" s="20"/>
      <c r="M127" s="2"/>
      <c r="N127" s="83">
        <v>1</v>
      </c>
      <c r="O127" s="84"/>
      <c r="P127" s="85"/>
      <c r="Q127" s="2"/>
      <c r="R127" s="21">
        <f>N127*L127</f>
        <v>0</v>
      </c>
    </row>
    <row r="128" spans="1:19" ht="5.25" customHeight="1" x14ac:dyDescent="0.25">
      <c r="A128" s="1"/>
      <c r="B128" s="1"/>
      <c r="C128" s="2"/>
      <c r="D128" s="2"/>
      <c r="E128" s="4"/>
      <c r="F128" s="2"/>
      <c r="G128" s="2"/>
      <c r="H128" s="2"/>
      <c r="I128" s="2"/>
      <c r="L128" s="4"/>
      <c r="M128" s="2"/>
      <c r="N128" s="4"/>
      <c r="O128" s="4"/>
      <c r="P128" s="4"/>
      <c r="Q128" s="2"/>
      <c r="R128" s="4"/>
    </row>
    <row r="129" spans="1:19" s="3" customFormat="1" x14ac:dyDescent="0.25">
      <c r="A129" s="1"/>
      <c r="B129" s="1"/>
      <c r="C129" s="2" t="s">
        <v>55</v>
      </c>
      <c r="D129" s="2"/>
      <c r="E129" s="4"/>
      <c r="F129" s="2"/>
      <c r="G129" s="2"/>
      <c r="H129" s="2"/>
      <c r="I129" s="2"/>
      <c r="J129" s="1"/>
      <c r="K129" s="1"/>
      <c r="L129" s="20"/>
      <c r="M129" s="2"/>
      <c r="N129" s="83">
        <v>1</v>
      </c>
      <c r="O129" s="84"/>
      <c r="P129" s="85"/>
      <c r="Q129" s="2"/>
      <c r="R129" s="21">
        <f>N129*L129</f>
        <v>0</v>
      </c>
      <c r="S129" s="1"/>
    </row>
    <row r="130" spans="1:19" s="3" customFormat="1" ht="5.25" customHeight="1" x14ac:dyDescent="0.25">
      <c r="A130" s="1"/>
      <c r="B130" s="1"/>
      <c r="C130" s="2"/>
      <c r="D130" s="2"/>
      <c r="E130" s="4"/>
      <c r="F130" s="2"/>
      <c r="G130" s="2"/>
      <c r="H130" s="2"/>
      <c r="I130" s="2"/>
      <c r="J130" s="1"/>
      <c r="K130" s="1"/>
      <c r="L130" s="4"/>
      <c r="M130" s="2"/>
      <c r="N130" s="4"/>
      <c r="O130" s="4"/>
      <c r="P130" s="4"/>
      <c r="Q130" s="2"/>
      <c r="R130" s="2"/>
      <c r="S130" s="1"/>
    </row>
    <row r="131" spans="1:19" s="3" customFormat="1" x14ac:dyDescent="0.25">
      <c r="A131" s="1"/>
      <c r="B131" s="1"/>
      <c r="C131" s="2" t="s">
        <v>57</v>
      </c>
      <c r="D131" s="2"/>
      <c r="E131" s="4"/>
      <c r="F131" s="2"/>
      <c r="G131" s="2"/>
      <c r="H131" s="2"/>
      <c r="I131" s="2"/>
      <c r="J131" s="1"/>
      <c r="K131" s="1"/>
      <c r="L131" s="20"/>
      <c r="M131" s="2"/>
      <c r="N131" s="51" t="s">
        <v>62</v>
      </c>
      <c r="O131" s="52"/>
      <c r="P131" s="52"/>
      <c r="Q131" s="52"/>
      <c r="R131" s="53"/>
      <c r="S131" s="1"/>
    </row>
    <row r="132" spans="1:19" s="3" customFormat="1" ht="5.25" customHeight="1" x14ac:dyDescent="0.25">
      <c r="A132" s="1"/>
      <c r="B132" s="1"/>
      <c r="C132" s="2"/>
      <c r="D132" s="2"/>
      <c r="E132" s="4"/>
      <c r="F132" s="2"/>
      <c r="G132" s="2"/>
      <c r="H132" s="2"/>
      <c r="I132" s="2"/>
      <c r="J132" s="1"/>
      <c r="K132" s="1"/>
      <c r="L132" s="4"/>
      <c r="M132" s="2"/>
      <c r="N132" s="19"/>
      <c r="O132" s="19"/>
      <c r="P132" s="19"/>
      <c r="Q132" s="19"/>
      <c r="R132" s="19"/>
      <c r="S132" s="1"/>
    </row>
    <row r="133" spans="1:19" s="3" customFormat="1" x14ac:dyDescent="0.25">
      <c r="A133" s="1"/>
      <c r="B133" s="1"/>
      <c r="C133" s="7" t="s">
        <v>58</v>
      </c>
      <c r="D133" s="2"/>
      <c r="E133" s="4"/>
      <c r="F133" s="2"/>
      <c r="G133" s="2"/>
      <c r="H133" s="2"/>
      <c r="I133" s="2"/>
      <c r="J133" s="1"/>
      <c r="K133" s="1"/>
      <c r="L133" s="20"/>
      <c r="M133" s="2"/>
      <c r="N133" s="62" t="s">
        <v>64</v>
      </c>
      <c r="O133" s="52"/>
      <c r="P133" s="52"/>
      <c r="Q133" s="52"/>
      <c r="R133" s="53"/>
      <c r="S133" s="1"/>
    </row>
    <row r="134" spans="1:19" s="3" customFormat="1" ht="5.25" customHeight="1" x14ac:dyDescent="0.25">
      <c r="A134" s="1"/>
      <c r="B134" s="1"/>
      <c r="C134" s="2"/>
      <c r="D134" s="2"/>
      <c r="E134" s="4"/>
      <c r="F134" s="2"/>
      <c r="G134" s="2"/>
      <c r="H134" s="2"/>
      <c r="I134" s="2"/>
      <c r="J134" s="1"/>
      <c r="K134" s="1"/>
      <c r="L134" s="4"/>
      <c r="M134" s="2"/>
      <c r="N134" s="19"/>
      <c r="O134" s="19"/>
      <c r="P134" s="19"/>
      <c r="Q134" s="19"/>
      <c r="R134" s="19"/>
      <c r="S134" s="1"/>
    </row>
    <row r="135" spans="1:19" s="3" customFormat="1" x14ac:dyDescent="0.25">
      <c r="A135" s="1"/>
      <c r="B135" s="1"/>
      <c r="C135" s="7" t="s">
        <v>59</v>
      </c>
      <c r="D135" s="2"/>
      <c r="E135" s="4"/>
      <c r="F135" s="2"/>
      <c r="G135" s="2"/>
      <c r="H135" s="2"/>
      <c r="I135" s="2"/>
      <c r="J135" s="1"/>
      <c r="K135" s="1"/>
      <c r="L135" s="20"/>
      <c r="M135" s="2"/>
      <c r="N135" s="51" t="s">
        <v>63</v>
      </c>
      <c r="O135" s="52"/>
      <c r="P135" s="52"/>
      <c r="Q135" s="52"/>
      <c r="R135" s="53"/>
      <c r="S135" s="1"/>
    </row>
    <row r="136" spans="1:19" s="3" customFormat="1" ht="5.25" customHeight="1" x14ac:dyDescent="0.25">
      <c r="A136" s="1"/>
      <c r="B136" s="1"/>
      <c r="C136" s="2"/>
      <c r="D136" s="2"/>
      <c r="E136" s="4"/>
      <c r="F136" s="2"/>
      <c r="G136" s="2"/>
      <c r="H136" s="2"/>
      <c r="I136" s="2"/>
      <c r="J136" s="1"/>
      <c r="K136" s="1"/>
      <c r="L136" s="4"/>
      <c r="M136" s="2"/>
      <c r="N136" s="19"/>
      <c r="O136" s="19"/>
      <c r="P136" s="19"/>
      <c r="Q136" s="19"/>
      <c r="R136" s="19"/>
      <c r="S136" s="1"/>
    </row>
    <row r="137" spans="1:19" s="3" customFormat="1" x14ac:dyDescent="0.25">
      <c r="A137" s="1"/>
      <c r="B137" s="1"/>
      <c r="C137" s="2"/>
      <c r="D137" s="2"/>
      <c r="E137" s="4"/>
      <c r="F137" s="2"/>
      <c r="G137" s="2"/>
      <c r="H137" s="2"/>
      <c r="I137" s="2"/>
      <c r="J137" s="1"/>
      <c r="K137" s="1"/>
      <c r="L137" s="20"/>
      <c r="M137" s="2"/>
      <c r="N137" s="86"/>
      <c r="O137" s="87"/>
      <c r="P137" s="87"/>
      <c r="Q137" s="87"/>
      <c r="R137" s="88"/>
      <c r="S137" s="1"/>
    </row>
    <row r="138" spans="1:19" s="3" customFormat="1" ht="5.25" customHeight="1" x14ac:dyDescent="0.25">
      <c r="A138" s="1"/>
      <c r="B138" s="1"/>
      <c r="C138" s="2"/>
      <c r="D138" s="2"/>
      <c r="E138" s="4"/>
      <c r="F138" s="2"/>
      <c r="G138" s="2"/>
      <c r="H138" s="2"/>
      <c r="I138" s="2"/>
      <c r="J138" s="1"/>
      <c r="K138" s="1"/>
      <c r="L138" s="4"/>
      <c r="M138" s="2"/>
      <c r="N138" s="19"/>
      <c r="O138" s="19"/>
      <c r="P138" s="19"/>
      <c r="Q138" s="19"/>
      <c r="R138" s="19"/>
      <c r="S138" s="1"/>
    </row>
    <row r="139" spans="1:19" s="3" customFormat="1" x14ac:dyDescent="0.25">
      <c r="A139" s="1"/>
      <c r="B139" s="1"/>
      <c r="C139" s="2"/>
      <c r="D139" s="2"/>
      <c r="E139" s="4"/>
      <c r="F139" s="2"/>
      <c r="G139" s="2"/>
      <c r="H139" s="2"/>
      <c r="I139" s="2"/>
      <c r="J139" s="1"/>
      <c r="K139" s="1"/>
      <c r="L139" s="20"/>
      <c r="M139" s="2"/>
      <c r="N139" s="86"/>
      <c r="O139" s="87"/>
      <c r="P139" s="87"/>
      <c r="Q139" s="87"/>
      <c r="R139" s="88"/>
      <c r="S139" s="1"/>
    </row>
    <row r="140" spans="1:19" s="3" customFormat="1" ht="5.25" customHeight="1" thickBot="1" x14ac:dyDescent="0.3">
      <c r="A140" s="1"/>
      <c r="B140" s="1"/>
      <c r="C140" s="2"/>
      <c r="D140" s="2"/>
      <c r="E140" s="4"/>
      <c r="F140" s="2"/>
      <c r="G140" s="2"/>
      <c r="H140" s="2"/>
      <c r="I140" s="2"/>
      <c r="J140" s="1"/>
      <c r="K140" s="1"/>
      <c r="L140" s="2"/>
      <c r="M140" s="2"/>
      <c r="N140" s="19"/>
      <c r="O140" s="19"/>
      <c r="P140" s="19"/>
      <c r="Q140" s="2"/>
      <c r="R140" s="2"/>
      <c r="S140" s="1"/>
    </row>
    <row r="141" spans="1:19" s="3" customFormat="1" ht="15.75" thickBot="1" x14ac:dyDescent="0.3">
      <c r="A141" s="1"/>
      <c r="B141" s="1"/>
      <c r="C141" s="2" t="s">
        <v>4</v>
      </c>
      <c r="D141" s="2"/>
      <c r="E141" s="4"/>
      <c r="F141" s="2"/>
      <c r="G141" s="2"/>
      <c r="H141" s="2"/>
      <c r="I141" s="2"/>
      <c r="J141" s="1"/>
      <c r="K141" s="1"/>
      <c r="L141" s="2"/>
      <c r="M141" s="2"/>
      <c r="N141" s="19"/>
      <c r="O141" s="19"/>
      <c r="P141" s="19"/>
      <c r="Q141" s="2"/>
      <c r="R141" s="31">
        <f>SUM(R123:R129)</f>
        <v>0</v>
      </c>
      <c r="S141" s="1"/>
    </row>
    <row r="142" spans="1:19" s="3" customFormat="1" ht="9" customHeight="1" thickBot="1" x14ac:dyDescent="0.3">
      <c r="A142" s="1"/>
      <c r="B142" s="1"/>
      <c r="C142" s="2"/>
      <c r="D142" s="2"/>
      <c r="E142" s="4"/>
      <c r="F142" s="2"/>
      <c r="G142" s="2"/>
      <c r="H142" s="2"/>
      <c r="I142" s="2"/>
      <c r="J142" s="1"/>
      <c r="K142" s="1"/>
      <c r="L142" s="1"/>
      <c r="M142" s="1"/>
      <c r="N142" s="11"/>
      <c r="O142" s="11"/>
      <c r="P142" s="11"/>
      <c r="Q142" s="1"/>
      <c r="R142" s="1"/>
      <c r="S142" s="1"/>
    </row>
    <row r="143" spans="1:19" s="3" customFormat="1" ht="15" customHeight="1" x14ac:dyDescent="0.25">
      <c r="A143" s="1"/>
      <c r="B143" s="1"/>
      <c r="C143" s="33" t="s">
        <v>65</v>
      </c>
      <c r="D143" s="33"/>
      <c r="E143" s="34"/>
      <c r="F143" s="33"/>
      <c r="G143" s="36"/>
      <c r="H143" s="36"/>
      <c r="I143" s="36"/>
      <c r="J143" s="36"/>
      <c r="K143" s="35"/>
      <c r="L143" s="35"/>
      <c r="M143" s="35"/>
      <c r="N143" s="92" t="e">
        <f>100/(L123+L125+L127+L129)*(L123+L125)</f>
        <v>#DIV/0!</v>
      </c>
      <c r="O143" s="93"/>
      <c r="P143" s="93"/>
      <c r="Q143" s="93"/>
      <c r="R143" s="94"/>
      <c r="S143" s="1"/>
    </row>
    <row r="144" spans="1:19" s="3" customFormat="1" ht="15" customHeight="1" x14ac:dyDescent="0.25">
      <c r="A144" s="1"/>
      <c r="B144" s="1"/>
      <c r="C144" s="59" t="s">
        <v>66</v>
      </c>
      <c r="D144" s="33"/>
      <c r="E144" s="34"/>
      <c r="F144" s="33"/>
      <c r="G144" s="36"/>
      <c r="H144" s="36"/>
      <c r="I144" s="36"/>
      <c r="J144" s="36"/>
      <c r="K144" s="35"/>
      <c r="L144" s="35"/>
      <c r="M144" s="35"/>
      <c r="N144" s="95"/>
      <c r="O144" s="96"/>
      <c r="P144" s="96"/>
      <c r="Q144" s="96"/>
      <c r="R144" s="97"/>
      <c r="S144" s="1"/>
    </row>
    <row r="145" spans="1:19" ht="15.75" customHeight="1" thickBot="1" x14ac:dyDescent="0.3">
      <c r="A145" s="1"/>
      <c r="B145" s="1"/>
      <c r="C145" s="2"/>
      <c r="D145" s="2"/>
      <c r="E145" s="4"/>
      <c r="F145" s="2"/>
      <c r="G145" s="2"/>
      <c r="H145" s="2"/>
      <c r="I145" s="2"/>
      <c r="N145" s="98"/>
      <c r="O145" s="99"/>
      <c r="P145" s="99"/>
      <c r="Q145" s="99"/>
      <c r="R145" s="100"/>
    </row>
    <row r="146" spans="1:19" ht="9" customHeight="1" x14ac:dyDescent="0.25">
      <c r="A146" s="1"/>
      <c r="B146" s="1"/>
      <c r="C146" s="2"/>
      <c r="D146" s="2"/>
      <c r="E146" s="4"/>
      <c r="F146" s="2"/>
      <c r="G146" s="2"/>
      <c r="H146" s="2"/>
      <c r="I146" s="2"/>
    </row>
    <row r="147" spans="1:19" ht="7.5" customHeight="1" thickBot="1" x14ac:dyDescent="0.3">
      <c r="A147" s="1"/>
      <c r="B147" s="1"/>
      <c r="C147" s="2"/>
      <c r="D147" s="2"/>
      <c r="E147" s="4"/>
      <c r="F147" s="2"/>
      <c r="G147" s="2"/>
      <c r="H147" s="2"/>
      <c r="I147" s="2"/>
    </row>
    <row r="148" spans="1:19" ht="24" thickBot="1" x14ac:dyDescent="0.4">
      <c r="A148" s="1"/>
      <c r="B148" s="30" t="s">
        <v>7</v>
      </c>
      <c r="C148" s="46" t="s">
        <v>71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7"/>
    </row>
    <row r="149" spans="1:19" x14ac:dyDescent="0.25">
      <c r="A149" s="1"/>
      <c r="B149" s="1"/>
      <c r="C149" s="1"/>
      <c r="D149" s="1"/>
      <c r="E149" s="5"/>
      <c r="F149" s="1"/>
      <c r="G149" s="1"/>
      <c r="H149" s="1"/>
      <c r="K149" s="63"/>
      <c r="L149" s="63"/>
      <c r="M149" s="63"/>
      <c r="N149" s="63"/>
      <c r="O149" s="63"/>
      <c r="P149" s="63"/>
      <c r="Q149" s="12"/>
      <c r="R149" s="48"/>
      <c r="S149" s="48"/>
    </row>
    <row r="150" spans="1:19" ht="5.25" customHeight="1" x14ac:dyDescent="0.25">
      <c r="A150" s="1"/>
      <c r="B150" s="1"/>
      <c r="C150" s="1"/>
      <c r="D150" s="1"/>
      <c r="E150" s="5"/>
      <c r="F150" s="1"/>
      <c r="G150" s="1"/>
      <c r="H150" s="1"/>
    </row>
    <row r="151" spans="1:19" x14ac:dyDescent="0.25">
      <c r="A151" s="1"/>
      <c r="B151" s="1"/>
      <c r="C151" s="2" t="s">
        <v>72</v>
      </c>
      <c r="D151" s="1"/>
      <c r="E151" s="5"/>
      <c r="F151" s="1"/>
      <c r="G151" s="1"/>
      <c r="H151" s="1"/>
      <c r="L151" s="20">
        <v>0</v>
      </c>
      <c r="M151" s="2"/>
      <c r="N151" s="83">
        <v>1</v>
      </c>
      <c r="O151" s="84"/>
      <c r="P151" s="85"/>
      <c r="Q151" s="2"/>
      <c r="R151" s="21">
        <f>N151*L151</f>
        <v>0</v>
      </c>
    </row>
    <row r="152" spans="1:19" ht="5.25" customHeight="1" x14ac:dyDescent="0.25">
      <c r="A152" s="1"/>
      <c r="B152" s="1"/>
      <c r="C152" s="2"/>
      <c r="D152" s="1"/>
      <c r="E152" s="5"/>
      <c r="F152" s="1"/>
      <c r="G152" s="1"/>
      <c r="H152" s="1"/>
      <c r="L152" s="4"/>
      <c r="M152" s="2"/>
      <c r="N152" s="2"/>
      <c r="O152" s="2"/>
      <c r="P152" s="2"/>
      <c r="Q152" s="2"/>
      <c r="R152" s="4"/>
    </row>
    <row r="153" spans="1:19" x14ac:dyDescent="0.25">
      <c r="A153" s="1"/>
      <c r="B153" s="1"/>
      <c r="C153" s="2" t="s">
        <v>73</v>
      </c>
      <c r="D153" s="1"/>
      <c r="E153" s="5"/>
      <c r="F153" s="1"/>
      <c r="G153" s="1"/>
      <c r="H153" s="1"/>
      <c r="L153" s="20">
        <v>0</v>
      </c>
      <c r="M153" s="2"/>
      <c r="N153" s="83">
        <v>1</v>
      </c>
      <c r="O153" s="84"/>
      <c r="P153" s="85"/>
      <c r="Q153" s="2"/>
      <c r="R153" s="21">
        <f>N153*L153</f>
        <v>0</v>
      </c>
    </row>
    <row r="154" spans="1:19" ht="5.25" customHeight="1" x14ac:dyDescent="0.25">
      <c r="A154" s="1"/>
      <c r="B154" s="1"/>
      <c r="C154" s="2"/>
      <c r="D154" s="1"/>
      <c r="E154" s="5"/>
      <c r="F154" s="1"/>
      <c r="G154" s="1"/>
      <c r="H154" s="1"/>
      <c r="L154" s="4"/>
      <c r="M154" s="2"/>
      <c r="N154" s="2"/>
      <c r="O154" s="2"/>
      <c r="P154" s="2"/>
      <c r="Q154" s="2"/>
      <c r="R154" s="4"/>
    </row>
    <row r="155" spans="1:19" x14ac:dyDescent="0.25">
      <c r="A155" s="1"/>
      <c r="B155" s="1"/>
      <c r="C155" s="2" t="s">
        <v>74</v>
      </c>
      <c r="D155" s="1"/>
      <c r="E155" s="5"/>
      <c r="F155" s="1"/>
      <c r="G155" s="1"/>
      <c r="H155" s="1"/>
      <c r="L155" s="20">
        <v>0</v>
      </c>
      <c r="M155" s="2"/>
      <c r="N155" s="83">
        <v>2</v>
      </c>
      <c r="O155" s="84"/>
      <c r="P155" s="85"/>
      <c r="Q155" s="2"/>
      <c r="R155" s="21">
        <f>N155*L155</f>
        <v>0</v>
      </c>
    </row>
    <row r="156" spans="1:19" ht="5.25" customHeight="1" thickBot="1" x14ac:dyDescent="0.3">
      <c r="A156" s="1"/>
      <c r="B156" s="1"/>
      <c r="C156" s="2"/>
      <c r="D156" s="1"/>
      <c r="E156" s="5"/>
      <c r="F156" s="1"/>
      <c r="G156" s="1"/>
      <c r="H156" s="1"/>
      <c r="L156" s="4"/>
      <c r="M156" s="2"/>
      <c r="N156" s="2"/>
      <c r="O156" s="2"/>
      <c r="P156" s="2"/>
      <c r="Q156" s="2"/>
      <c r="R156" s="4"/>
    </row>
    <row r="157" spans="1:19" ht="15.75" thickBot="1" x14ac:dyDescent="0.3">
      <c r="A157" s="1"/>
      <c r="B157" s="1"/>
      <c r="C157" s="2" t="s">
        <v>4</v>
      </c>
      <c r="D157" s="1"/>
      <c r="E157" s="5"/>
      <c r="F157" s="1"/>
      <c r="G157" s="1"/>
      <c r="H157" s="1"/>
      <c r="L157" s="2"/>
      <c r="M157" s="2"/>
      <c r="N157" s="2"/>
      <c r="O157" s="2"/>
      <c r="P157" s="2"/>
      <c r="Q157" s="2"/>
      <c r="R157" s="31">
        <f>SUM(R151:R156)</f>
        <v>0</v>
      </c>
    </row>
    <row r="158" spans="1:19" ht="15.75" thickBot="1" x14ac:dyDescent="0.3">
      <c r="A158" s="1"/>
      <c r="B158" s="1"/>
      <c r="C158" s="2"/>
      <c r="D158" s="1"/>
      <c r="E158" s="5"/>
      <c r="F158" s="1"/>
      <c r="G158" s="1"/>
      <c r="H158" s="1"/>
    </row>
    <row r="159" spans="1:19" ht="24" thickBot="1" x14ac:dyDescent="0.4">
      <c r="A159" s="1"/>
      <c r="B159" s="30" t="s">
        <v>8</v>
      </c>
      <c r="C159" s="46" t="s">
        <v>75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spans="1:19" x14ac:dyDescent="0.25">
      <c r="A160" s="1"/>
      <c r="B160" s="1"/>
      <c r="C160" s="1"/>
      <c r="D160" s="1"/>
      <c r="E160" s="5"/>
      <c r="F160" s="1"/>
      <c r="G160" s="1"/>
      <c r="H160" s="1"/>
      <c r="K160" s="63"/>
      <c r="L160" s="63"/>
      <c r="M160" s="63"/>
      <c r="N160" s="63"/>
      <c r="O160" s="63"/>
      <c r="P160" s="63"/>
      <c r="Q160" s="12"/>
      <c r="R160" s="48"/>
      <c r="S160" s="48"/>
    </row>
    <row r="161" spans="1:19" ht="5.25" customHeight="1" x14ac:dyDescent="0.25">
      <c r="A161" s="1"/>
      <c r="B161" s="1"/>
      <c r="C161" s="1"/>
      <c r="D161" s="1"/>
      <c r="E161" s="5"/>
      <c r="F161" s="1"/>
      <c r="G161" s="1"/>
      <c r="H161" s="1"/>
    </row>
    <row r="162" spans="1:19" x14ac:dyDescent="0.25">
      <c r="A162" s="1"/>
      <c r="B162" s="1"/>
      <c r="C162" s="2" t="s">
        <v>76</v>
      </c>
      <c r="D162" s="1"/>
      <c r="E162" s="5"/>
      <c r="F162" s="1"/>
      <c r="G162" s="1"/>
      <c r="H162" s="1"/>
      <c r="L162" s="20">
        <v>0</v>
      </c>
      <c r="M162" s="2"/>
      <c r="N162" s="83">
        <v>3</v>
      </c>
      <c r="O162" s="84"/>
      <c r="P162" s="85"/>
      <c r="Q162" s="2"/>
      <c r="R162" s="21">
        <f>N162*L162</f>
        <v>0</v>
      </c>
    </row>
    <row r="163" spans="1:19" ht="5.25" customHeight="1" x14ac:dyDescent="0.25">
      <c r="A163" s="1"/>
      <c r="B163" s="1"/>
      <c r="C163" s="2"/>
      <c r="D163" s="1"/>
      <c r="E163" s="5"/>
      <c r="F163" s="1"/>
      <c r="G163" s="1"/>
      <c r="H163" s="1"/>
      <c r="L163" s="4"/>
      <c r="M163" s="2"/>
      <c r="N163" s="2"/>
      <c r="O163" s="2"/>
      <c r="P163" s="2"/>
      <c r="Q163" s="2"/>
      <c r="R163" s="4"/>
    </row>
    <row r="164" spans="1:19" x14ac:dyDescent="0.25">
      <c r="A164" s="1"/>
      <c r="B164" s="1"/>
      <c r="C164" s="2" t="s">
        <v>77</v>
      </c>
      <c r="D164" s="1"/>
      <c r="E164" s="5"/>
      <c r="F164" s="1"/>
      <c r="G164" s="1"/>
      <c r="H164" s="1"/>
      <c r="L164" s="20">
        <v>0</v>
      </c>
      <c r="M164" s="2"/>
      <c r="N164" s="83">
        <v>5</v>
      </c>
      <c r="O164" s="84"/>
      <c r="P164" s="85"/>
      <c r="Q164" s="2"/>
      <c r="R164" s="21">
        <f>N164*L164</f>
        <v>0</v>
      </c>
    </row>
    <row r="165" spans="1:19" ht="5.25" customHeight="1" thickBot="1" x14ac:dyDescent="0.3">
      <c r="A165" s="1"/>
      <c r="B165" s="1"/>
      <c r="C165" s="1"/>
      <c r="D165" s="1"/>
      <c r="E165" s="5"/>
      <c r="F165" s="1"/>
      <c r="G165" s="1"/>
      <c r="H165" s="1"/>
      <c r="L165" s="2"/>
      <c r="M165" s="2"/>
      <c r="N165" s="2"/>
      <c r="O165" s="2"/>
      <c r="P165" s="2"/>
      <c r="Q165" s="2"/>
      <c r="R165" s="4"/>
    </row>
    <row r="166" spans="1:19" ht="15.75" thickBot="1" x14ac:dyDescent="0.3">
      <c r="A166" s="1"/>
      <c r="B166" s="1"/>
      <c r="C166" s="2" t="s">
        <v>4</v>
      </c>
      <c r="D166" s="1"/>
      <c r="E166" s="5"/>
      <c r="F166" s="1"/>
      <c r="G166" s="1"/>
      <c r="H166" s="1"/>
      <c r="L166" s="2"/>
      <c r="M166" s="2"/>
      <c r="N166" s="2"/>
      <c r="O166" s="2"/>
      <c r="P166" s="2"/>
      <c r="Q166" s="2"/>
      <c r="R166" s="31">
        <f>SUM(R162:R164)</f>
        <v>0</v>
      </c>
    </row>
    <row r="167" spans="1:19" x14ac:dyDescent="0.25">
      <c r="A167" s="1"/>
      <c r="B167" s="1"/>
      <c r="C167" s="1"/>
      <c r="D167" s="1"/>
      <c r="E167" s="5"/>
      <c r="F167" s="1"/>
      <c r="G167" s="1"/>
      <c r="H167" s="1"/>
    </row>
    <row r="168" spans="1:19" ht="15.75" thickBot="1" x14ac:dyDescent="0.3">
      <c r="A168" s="1"/>
      <c r="B168" s="1"/>
      <c r="C168" s="1"/>
      <c r="D168" s="1"/>
      <c r="E168" s="5"/>
      <c r="F168" s="1"/>
      <c r="G168" s="1"/>
      <c r="H168" s="1"/>
    </row>
    <row r="169" spans="1:19" ht="24" thickBot="1" x14ac:dyDescent="0.4">
      <c r="A169" s="1"/>
      <c r="B169" s="30" t="s">
        <v>9</v>
      </c>
      <c r="C169" s="74" t="s">
        <v>78</v>
      </c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5"/>
    </row>
    <row r="170" spans="1:19" x14ac:dyDescent="0.25">
      <c r="A170" s="1"/>
      <c r="B170" s="1"/>
      <c r="C170" s="1"/>
      <c r="D170" s="1"/>
      <c r="E170" s="5"/>
      <c r="F170" s="1"/>
      <c r="G170" s="1"/>
      <c r="H170" s="1"/>
      <c r="K170" s="91" t="s">
        <v>60</v>
      </c>
      <c r="L170" s="91"/>
      <c r="M170" s="91"/>
      <c r="N170" s="91" t="s">
        <v>61</v>
      </c>
      <c r="O170" s="91"/>
      <c r="P170" s="91"/>
      <c r="Q170" s="12"/>
      <c r="R170" s="48" t="s">
        <v>31</v>
      </c>
      <c r="S170" s="48"/>
    </row>
    <row r="171" spans="1:19" ht="5.25" customHeight="1" x14ac:dyDescent="0.25">
      <c r="A171" s="1"/>
      <c r="B171" s="1"/>
      <c r="C171" s="1"/>
      <c r="D171" s="1"/>
      <c r="E171" s="5"/>
      <c r="F171" s="1"/>
      <c r="G171" s="1"/>
      <c r="H171" s="1"/>
    </row>
    <row r="172" spans="1:19" x14ac:dyDescent="0.25">
      <c r="A172" s="1"/>
      <c r="B172" s="1"/>
      <c r="C172" s="2" t="s">
        <v>79</v>
      </c>
      <c r="D172" s="1"/>
      <c r="E172" s="5"/>
      <c r="F172" s="1"/>
      <c r="G172" s="1"/>
      <c r="H172" s="1"/>
      <c r="L172" s="20">
        <v>0</v>
      </c>
      <c r="M172" s="2"/>
      <c r="N172" s="83">
        <v>2</v>
      </c>
      <c r="O172" s="84"/>
      <c r="P172" s="85"/>
      <c r="Q172" s="2"/>
      <c r="R172" s="21">
        <f>N172*L172</f>
        <v>0</v>
      </c>
    </row>
    <row r="173" spans="1:19" ht="5.25" customHeight="1" x14ac:dyDescent="0.25">
      <c r="A173" s="1"/>
      <c r="B173" s="1"/>
      <c r="C173" s="2"/>
      <c r="D173" s="1"/>
      <c r="E173" s="5"/>
      <c r="F173" s="1"/>
      <c r="G173" s="1"/>
      <c r="H173" s="1"/>
      <c r="L173" s="4"/>
      <c r="M173" s="2"/>
      <c r="N173" s="2"/>
      <c r="O173" s="2"/>
      <c r="P173" s="2"/>
      <c r="Q173" s="2"/>
      <c r="R173" s="4"/>
    </row>
    <row r="174" spans="1:19" x14ac:dyDescent="0.25">
      <c r="A174" s="1"/>
      <c r="B174" s="1"/>
      <c r="C174" s="2" t="s">
        <v>80</v>
      </c>
      <c r="D174" s="1"/>
      <c r="E174" s="5"/>
      <c r="F174" s="1"/>
      <c r="G174" s="1"/>
      <c r="H174" s="1"/>
      <c r="L174" s="20">
        <v>0</v>
      </c>
      <c r="M174" s="2"/>
      <c r="N174" s="83">
        <v>3</v>
      </c>
      <c r="O174" s="84"/>
      <c r="P174" s="85"/>
      <c r="Q174" s="2"/>
      <c r="R174" s="21">
        <f>N174*L174</f>
        <v>0</v>
      </c>
    </row>
    <row r="175" spans="1:19" s="3" customFormat="1" ht="5.25" customHeight="1" x14ac:dyDescent="0.25">
      <c r="A175" s="1"/>
      <c r="B175" s="1"/>
      <c r="C175" s="2"/>
      <c r="D175" s="1"/>
      <c r="E175" s="5"/>
      <c r="F175" s="1"/>
      <c r="G175" s="1"/>
      <c r="H175" s="1"/>
      <c r="I175" s="1"/>
      <c r="J175" s="1"/>
      <c r="K175" s="1"/>
      <c r="L175" s="4"/>
      <c r="M175" s="2"/>
      <c r="N175" s="2"/>
      <c r="O175" s="2"/>
      <c r="P175" s="2"/>
      <c r="Q175" s="2"/>
      <c r="R175" s="4"/>
      <c r="S175" s="1"/>
    </row>
    <row r="176" spans="1:19" s="3" customFormat="1" x14ac:dyDescent="0.25">
      <c r="A176" s="1"/>
      <c r="B176" s="1"/>
      <c r="C176" s="2" t="s">
        <v>81</v>
      </c>
      <c r="D176" s="1"/>
      <c r="E176" s="5"/>
      <c r="F176" s="1"/>
      <c r="G176" s="1"/>
      <c r="H176" s="1"/>
      <c r="I176" s="1"/>
      <c r="J176" s="1"/>
      <c r="K176" s="1"/>
      <c r="L176" s="20">
        <v>0</v>
      </c>
      <c r="M176" s="2"/>
      <c r="N176" s="83">
        <v>5</v>
      </c>
      <c r="O176" s="84"/>
      <c r="P176" s="85"/>
      <c r="Q176" s="2"/>
      <c r="R176" s="21">
        <f>N176*L176</f>
        <v>0</v>
      </c>
      <c r="S176" s="1"/>
    </row>
    <row r="177" spans="1:19" s="3" customFormat="1" ht="5.25" customHeight="1" thickBot="1" x14ac:dyDescent="0.3">
      <c r="A177" s="1"/>
      <c r="B177" s="1"/>
      <c r="C177" s="2"/>
      <c r="D177" s="1"/>
      <c r="E177" s="5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4"/>
      <c r="S177" s="1"/>
    </row>
    <row r="178" spans="1:19" s="3" customFormat="1" ht="15.75" thickBot="1" x14ac:dyDescent="0.3">
      <c r="A178" s="1"/>
      <c r="B178" s="1"/>
      <c r="C178" s="2" t="s">
        <v>4</v>
      </c>
      <c r="D178" s="1"/>
      <c r="E178" s="5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31">
        <f>SUM(R172:R176)</f>
        <v>0</v>
      </c>
      <c r="S178" s="1"/>
    </row>
    <row r="179" spans="1:19" s="3" customFormat="1" x14ac:dyDescent="0.25">
      <c r="A179" s="1"/>
      <c r="B179" s="1"/>
      <c r="C179" s="2"/>
      <c r="D179" s="1"/>
      <c r="E179" s="5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1"/>
    </row>
    <row r="180" spans="1:19" s="3" customFormat="1" ht="15.75" thickBot="1" x14ac:dyDescent="0.3">
      <c r="A180" s="1"/>
      <c r="B180" s="1"/>
      <c r="C180" s="2"/>
      <c r="D180" s="1"/>
      <c r="E180" s="5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1"/>
    </row>
    <row r="181" spans="1:19" s="3" customFormat="1" ht="24" thickBot="1" x14ac:dyDescent="0.4">
      <c r="A181" s="1"/>
      <c r="B181" s="30" t="s">
        <v>10</v>
      </c>
      <c r="C181" s="74" t="s">
        <v>16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5"/>
      <c r="S181" s="1"/>
    </row>
    <row r="182" spans="1:19" s="3" customFormat="1" x14ac:dyDescent="0.25">
      <c r="A182" s="1"/>
      <c r="B182" s="1"/>
      <c r="C182" s="2"/>
      <c r="D182" s="1"/>
      <c r="E182" s="5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1"/>
    </row>
    <row r="183" spans="1:19" s="3" customFormat="1" x14ac:dyDescent="0.25">
      <c r="A183" s="1"/>
      <c r="B183" s="1"/>
      <c r="C183" s="1"/>
      <c r="D183" s="1"/>
      <c r="E183" s="5"/>
      <c r="F183" s="1"/>
      <c r="G183" s="1"/>
      <c r="H183" s="1"/>
      <c r="I183" s="39" t="s">
        <v>67</v>
      </c>
      <c r="J183" s="10"/>
      <c r="K183" s="10"/>
      <c r="L183" s="10"/>
      <c r="M183" s="10"/>
      <c r="N183" s="82" t="s">
        <v>60</v>
      </c>
      <c r="O183" s="82"/>
      <c r="P183" s="82"/>
      <c r="Q183" s="1"/>
      <c r="R183" s="49" t="s">
        <v>31</v>
      </c>
      <c r="S183" s="1"/>
    </row>
    <row r="184" spans="1:19" s="3" customFormat="1" ht="5.25" customHeight="1" x14ac:dyDescent="0.25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s="3" customFormat="1" x14ac:dyDescent="0.25">
      <c r="A185" s="1"/>
      <c r="B185" s="1"/>
      <c r="C185" s="2" t="s">
        <v>82</v>
      </c>
      <c r="D185" s="4"/>
      <c r="E185" s="4"/>
      <c r="F185" s="2"/>
      <c r="G185" s="2"/>
      <c r="H185" s="2"/>
      <c r="I185" s="2"/>
      <c r="J185" s="1"/>
      <c r="K185" s="1"/>
      <c r="L185" s="40"/>
      <c r="M185" s="2"/>
      <c r="N185" s="86"/>
      <c r="O185" s="87"/>
      <c r="P185" s="88"/>
      <c r="Q185" s="2"/>
      <c r="R185" s="21">
        <f>COUNTIFS(L185:L185,"x")*12</f>
        <v>0</v>
      </c>
      <c r="S185" s="1"/>
    </row>
    <row r="186" spans="1:19" s="3" customFormat="1" ht="5.25" customHeight="1" x14ac:dyDescent="0.25">
      <c r="A186" s="1"/>
      <c r="B186" s="1"/>
      <c r="C186" s="2"/>
      <c r="D186" s="1"/>
      <c r="E186" s="5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1"/>
    </row>
    <row r="187" spans="1:19" s="3" customFormat="1" x14ac:dyDescent="0.25">
      <c r="A187" s="1"/>
      <c r="B187" s="1"/>
      <c r="C187" s="2" t="s">
        <v>83</v>
      </c>
      <c r="D187" s="1"/>
      <c r="E187" s="5"/>
      <c r="F187" s="1"/>
      <c r="G187" s="1"/>
      <c r="H187" s="1"/>
      <c r="I187" s="1"/>
      <c r="J187" s="1"/>
      <c r="K187" s="1"/>
      <c r="L187" s="40"/>
      <c r="M187" s="2"/>
      <c r="N187" s="86"/>
      <c r="O187" s="87"/>
      <c r="P187" s="88"/>
      <c r="Q187" s="2"/>
      <c r="R187" s="21">
        <f>COUNTIFS(L187:L187,"x")*6</f>
        <v>0</v>
      </c>
      <c r="S187" s="1"/>
    </row>
    <row r="188" spans="1:19" s="3" customFormat="1" ht="5.25" customHeight="1" x14ac:dyDescent="0.25">
      <c r="A188" s="1"/>
      <c r="B188" s="1"/>
      <c r="C188" s="2"/>
      <c r="D188" s="1"/>
      <c r="E188" s="5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1"/>
    </row>
    <row r="189" spans="1:19" s="3" customFormat="1" x14ac:dyDescent="0.25">
      <c r="A189" s="1"/>
      <c r="B189" s="1"/>
      <c r="C189" s="2" t="s">
        <v>84</v>
      </c>
      <c r="D189" s="1"/>
      <c r="E189" s="5"/>
      <c r="F189" s="1"/>
      <c r="G189" s="1"/>
      <c r="H189" s="1"/>
      <c r="I189" s="1"/>
      <c r="J189" s="1"/>
      <c r="K189" s="1"/>
      <c r="L189" s="40"/>
      <c r="M189" s="2"/>
      <c r="N189" s="86"/>
      <c r="O189" s="87"/>
      <c r="P189" s="88"/>
      <c r="Q189" s="2"/>
      <c r="R189" s="21">
        <f>COUNTIFS(L189:L189,"x")*6</f>
        <v>0</v>
      </c>
      <c r="S189" s="1"/>
    </row>
    <row r="190" spans="1:19" s="3" customFormat="1" ht="5.25" customHeight="1" thickBot="1" x14ac:dyDescent="0.3">
      <c r="A190" s="1"/>
      <c r="B190" s="1"/>
      <c r="C190" s="2"/>
      <c r="D190" s="1"/>
      <c r="E190" s="5"/>
      <c r="F190" s="1"/>
      <c r="G190" s="1"/>
      <c r="H190" s="1"/>
      <c r="I190" s="1"/>
      <c r="J190" s="1"/>
      <c r="K190" s="1"/>
      <c r="L190" s="4"/>
      <c r="M190" s="2"/>
      <c r="N190" s="19"/>
      <c r="O190" s="19"/>
      <c r="P190" s="19"/>
      <c r="Q190" s="2"/>
      <c r="R190" s="4"/>
      <c r="S190" s="1"/>
    </row>
    <row r="191" spans="1:19" ht="15.75" customHeight="1" thickBot="1" x14ac:dyDescent="0.3">
      <c r="A191" s="1"/>
      <c r="B191" s="1"/>
      <c r="C191" s="2" t="s">
        <v>4</v>
      </c>
      <c r="D191" s="1"/>
      <c r="E191" s="5"/>
      <c r="F191" s="1"/>
      <c r="G191" s="1"/>
      <c r="H191" s="1"/>
      <c r="L191" s="2"/>
      <c r="M191" s="2"/>
      <c r="N191" s="2"/>
      <c r="O191" s="2"/>
      <c r="P191" s="2"/>
      <c r="Q191" s="2"/>
      <c r="R191" s="31">
        <f>SUM(R185:R189)</f>
        <v>0</v>
      </c>
    </row>
    <row r="192" spans="1:19" x14ac:dyDescent="0.25">
      <c r="A192" s="1"/>
      <c r="B192" s="1"/>
      <c r="C192" s="2"/>
      <c r="D192" s="1"/>
      <c r="E192" s="5"/>
      <c r="F192" s="1"/>
      <c r="G192" s="1"/>
      <c r="H192" s="1"/>
      <c r="L192" s="2"/>
      <c r="M192" s="2"/>
      <c r="N192" s="2"/>
      <c r="O192" s="2"/>
      <c r="P192" s="2"/>
      <c r="Q192" s="2"/>
      <c r="R192" s="2"/>
    </row>
    <row r="193" spans="1:19" ht="15.75" thickBot="1" x14ac:dyDescent="0.3">
      <c r="A193" s="1"/>
      <c r="B193" s="1"/>
      <c r="C193" s="1"/>
      <c r="D193" s="1"/>
      <c r="E193" s="5"/>
      <c r="F193" s="1"/>
      <c r="G193" s="1"/>
      <c r="H193" s="1"/>
    </row>
    <row r="194" spans="1:19" ht="24" thickBot="1" x14ac:dyDescent="0.4">
      <c r="A194" s="1"/>
      <c r="B194" s="30" t="s">
        <v>11</v>
      </c>
      <c r="C194" s="46" t="s">
        <v>85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7"/>
    </row>
    <row r="195" spans="1:19" x14ac:dyDescent="0.25">
      <c r="A195" s="1"/>
      <c r="B195" s="1"/>
      <c r="C195" s="1"/>
      <c r="D195" s="1"/>
      <c r="E195" s="5"/>
      <c r="F195" s="1"/>
      <c r="G195" s="1"/>
      <c r="H195" s="1"/>
      <c r="K195" s="91" t="s">
        <v>60</v>
      </c>
      <c r="L195" s="91"/>
      <c r="M195" s="91"/>
      <c r="N195" s="91" t="s">
        <v>61</v>
      </c>
      <c r="O195" s="91"/>
      <c r="P195" s="91"/>
      <c r="Q195" s="64"/>
      <c r="R195" s="48" t="s">
        <v>31</v>
      </c>
      <c r="S195" s="48"/>
    </row>
    <row r="196" spans="1:19" ht="5.25" customHeight="1" x14ac:dyDescent="0.25">
      <c r="A196" s="1"/>
      <c r="B196" s="1"/>
      <c r="C196" s="1"/>
      <c r="D196" s="1"/>
      <c r="E196" s="5"/>
      <c r="F196" s="1"/>
      <c r="G196" s="1"/>
      <c r="H196" s="1"/>
      <c r="L196" s="2"/>
      <c r="M196" s="2"/>
      <c r="N196" s="2"/>
      <c r="O196" s="2"/>
      <c r="P196" s="2"/>
      <c r="Q196" s="2"/>
      <c r="R196" s="2"/>
    </row>
    <row r="197" spans="1:19" x14ac:dyDescent="0.25">
      <c r="A197" s="1"/>
      <c r="B197" s="1"/>
      <c r="C197" s="65" t="s">
        <v>86</v>
      </c>
      <c r="D197" s="1"/>
      <c r="E197" s="5"/>
      <c r="F197" s="1"/>
      <c r="G197" s="1"/>
      <c r="H197" s="1"/>
      <c r="L197" s="37">
        <v>0</v>
      </c>
      <c r="M197" s="2"/>
      <c r="N197" s="83">
        <v>3</v>
      </c>
      <c r="O197" s="84"/>
      <c r="P197" s="85"/>
      <c r="Q197" s="2"/>
      <c r="R197" s="21">
        <f>N197*L197</f>
        <v>0</v>
      </c>
    </row>
    <row r="198" spans="1:19" ht="5.25" customHeight="1" thickBot="1" x14ac:dyDescent="0.3">
      <c r="A198" s="1"/>
      <c r="B198" s="1"/>
      <c r="C198" s="1"/>
      <c r="D198" s="1"/>
      <c r="E198" s="5"/>
      <c r="F198" s="1"/>
      <c r="G198" s="1"/>
      <c r="H198" s="1"/>
      <c r="L198" s="2"/>
      <c r="M198" s="2"/>
      <c r="N198" s="2"/>
      <c r="O198" s="2"/>
      <c r="P198" s="2"/>
      <c r="Q198" s="2"/>
      <c r="R198" s="4"/>
    </row>
    <row r="199" spans="1:19" ht="15.75" thickBot="1" x14ac:dyDescent="0.3">
      <c r="A199" s="1"/>
      <c r="B199" s="1"/>
      <c r="C199" s="2" t="s">
        <v>4</v>
      </c>
      <c r="D199" s="1"/>
      <c r="E199" s="5"/>
      <c r="F199" s="1"/>
      <c r="G199" s="1"/>
      <c r="H199" s="1"/>
      <c r="L199" s="2"/>
      <c r="M199" s="2"/>
      <c r="N199" s="2"/>
      <c r="O199" s="2"/>
      <c r="P199" s="2"/>
      <c r="Q199" s="2"/>
      <c r="R199" s="31">
        <f>SUM(R197:R197)</f>
        <v>0</v>
      </c>
    </row>
    <row r="200" spans="1:19" x14ac:dyDescent="0.25">
      <c r="A200" s="1"/>
      <c r="B200" s="1"/>
      <c r="C200" s="1"/>
      <c r="D200" s="1"/>
      <c r="E200" s="5"/>
      <c r="F200" s="1"/>
      <c r="G200" s="1"/>
      <c r="H200" s="1"/>
    </row>
    <row r="201" spans="1:19" ht="15.75" thickBot="1" x14ac:dyDescent="0.3">
      <c r="A201" s="1"/>
      <c r="B201" s="1"/>
      <c r="C201" s="1"/>
      <c r="D201" s="1"/>
      <c r="E201" s="5"/>
      <c r="F201" s="1"/>
      <c r="G201" s="1"/>
      <c r="H201" s="1"/>
    </row>
    <row r="202" spans="1:19" ht="24" thickBot="1" x14ac:dyDescent="0.4">
      <c r="A202" s="1"/>
      <c r="B202" s="30" t="s">
        <v>12</v>
      </c>
      <c r="C202" s="46" t="s">
        <v>88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7"/>
    </row>
    <row r="203" spans="1:19" x14ac:dyDescent="0.25">
      <c r="A203" s="1"/>
      <c r="B203" s="1"/>
      <c r="C203" s="1"/>
      <c r="D203" s="1"/>
      <c r="E203" s="5"/>
      <c r="F203" s="1"/>
      <c r="G203" s="1"/>
      <c r="H203" s="1"/>
      <c r="K203" s="91" t="s">
        <v>60</v>
      </c>
      <c r="L203" s="91"/>
      <c r="M203" s="91"/>
      <c r="N203" s="91" t="s">
        <v>61</v>
      </c>
      <c r="O203" s="91"/>
      <c r="P203" s="91"/>
      <c r="Q203" s="64"/>
      <c r="R203" s="48" t="s">
        <v>31</v>
      </c>
      <c r="S203" s="48"/>
    </row>
    <row r="204" spans="1:19" ht="5.25" customHeight="1" x14ac:dyDescent="0.25">
      <c r="A204" s="1"/>
      <c r="B204" s="1"/>
      <c r="C204" s="1"/>
      <c r="D204" s="1"/>
      <c r="E204" s="5"/>
      <c r="F204" s="1"/>
      <c r="G204" s="1"/>
      <c r="H204" s="1"/>
    </row>
    <row r="205" spans="1:19" x14ac:dyDescent="0.25">
      <c r="A205" s="1"/>
      <c r="B205" s="1"/>
      <c r="C205" s="2" t="s">
        <v>89</v>
      </c>
      <c r="D205" s="1"/>
      <c r="E205" s="5"/>
      <c r="F205" s="1"/>
      <c r="G205" s="1"/>
      <c r="H205" s="1"/>
      <c r="L205" s="20">
        <v>0</v>
      </c>
      <c r="M205" s="2"/>
      <c r="N205" s="83">
        <v>3</v>
      </c>
      <c r="O205" s="84"/>
      <c r="P205" s="85"/>
      <c r="Q205" s="2"/>
      <c r="R205" s="21">
        <f>N205*L205</f>
        <v>0</v>
      </c>
    </row>
    <row r="206" spans="1:19" ht="5.25" customHeight="1" x14ac:dyDescent="0.25">
      <c r="A206" s="1"/>
      <c r="B206" s="1"/>
      <c r="C206" s="2"/>
      <c r="D206" s="1"/>
      <c r="E206" s="5"/>
      <c r="F206" s="1"/>
      <c r="G206" s="1"/>
      <c r="H206" s="1"/>
      <c r="L206" s="4"/>
      <c r="M206" s="2"/>
      <c r="N206" s="2"/>
      <c r="O206" s="2"/>
      <c r="P206" s="2"/>
      <c r="Q206" s="2"/>
      <c r="R206" s="4"/>
    </row>
    <row r="207" spans="1:19" x14ac:dyDescent="0.25">
      <c r="A207" s="1"/>
      <c r="B207" s="1"/>
      <c r="C207" s="2" t="s">
        <v>90</v>
      </c>
      <c r="D207" s="1"/>
      <c r="E207" s="5"/>
      <c r="F207" s="1"/>
      <c r="G207" s="1"/>
      <c r="H207" s="1"/>
      <c r="L207" s="20">
        <v>0</v>
      </c>
      <c r="M207" s="2"/>
      <c r="N207" s="83">
        <v>6</v>
      </c>
      <c r="O207" s="84"/>
      <c r="P207" s="85"/>
      <c r="Q207" s="2"/>
      <c r="R207" s="21">
        <f>N207*L207</f>
        <v>0</v>
      </c>
    </row>
    <row r="208" spans="1:19" ht="5.25" customHeight="1" thickBot="1" x14ac:dyDescent="0.3">
      <c r="A208" s="1"/>
      <c r="B208" s="1"/>
      <c r="C208" s="1"/>
      <c r="D208" s="1"/>
      <c r="E208" s="5"/>
      <c r="F208" s="1"/>
      <c r="G208" s="1"/>
      <c r="H208" s="1"/>
      <c r="L208" s="2"/>
      <c r="M208" s="2"/>
      <c r="N208" s="2"/>
      <c r="O208" s="2"/>
      <c r="P208" s="2"/>
      <c r="Q208" s="2"/>
      <c r="R208" s="4"/>
    </row>
    <row r="209" spans="1:19" ht="15.75" thickBot="1" x14ac:dyDescent="0.3">
      <c r="A209" s="1"/>
      <c r="B209" s="1"/>
      <c r="C209" s="2" t="s">
        <v>4</v>
      </c>
      <c r="D209" s="1"/>
      <c r="E209" s="5"/>
      <c r="F209" s="1"/>
      <c r="G209" s="1"/>
      <c r="H209" s="1"/>
      <c r="L209" s="2"/>
      <c r="M209" s="2"/>
      <c r="N209" s="2"/>
      <c r="O209" s="2"/>
      <c r="P209" s="2"/>
      <c r="Q209" s="2"/>
      <c r="R209" s="31">
        <f>SUM(R205:R207)</f>
        <v>0</v>
      </c>
    </row>
    <row r="210" spans="1:19" x14ac:dyDescent="0.25">
      <c r="A210" s="1"/>
      <c r="B210" s="1"/>
      <c r="C210" s="2"/>
      <c r="D210" s="1"/>
      <c r="E210" s="5"/>
      <c r="F210" s="1"/>
      <c r="G210" s="1"/>
      <c r="H210" s="1"/>
      <c r="L210" s="2"/>
      <c r="M210" s="2"/>
      <c r="N210" s="2"/>
      <c r="O210" s="2"/>
      <c r="P210" s="2"/>
      <c r="Q210" s="2"/>
      <c r="R210" s="38"/>
    </row>
    <row r="211" spans="1:19" x14ac:dyDescent="0.25">
      <c r="A211" s="1"/>
      <c r="B211" s="1"/>
      <c r="C211" s="2"/>
      <c r="D211" s="1"/>
      <c r="E211" s="5"/>
      <c r="F211" s="1"/>
      <c r="G211" s="1"/>
      <c r="H211" s="1"/>
      <c r="L211" s="2"/>
      <c r="M211" s="2"/>
      <c r="N211" s="2"/>
      <c r="O211" s="2"/>
      <c r="P211" s="2"/>
      <c r="Q211" s="2"/>
      <c r="R211" s="38"/>
    </row>
    <row r="212" spans="1:19" x14ac:dyDescent="0.25">
      <c r="A212" s="1"/>
      <c r="B212" s="1"/>
      <c r="C212" s="2"/>
      <c r="D212" s="1"/>
      <c r="E212" s="5"/>
      <c r="F212" s="1"/>
      <c r="G212" s="1"/>
      <c r="H212" s="1"/>
      <c r="L212" s="2"/>
      <c r="M212" s="2"/>
      <c r="N212" s="2"/>
      <c r="O212" s="2"/>
      <c r="P212" s="2"/>
      <c r="Q212" s="2"/>
      <c r="R212" s="38"/>
    </row>
    <row r="213" spans="1:19" x14ac:dyDescent="0.25">
      <c r="A213" s="1"/>
      <c r="B213" s="1"/>
      <c r="C213" s="2"/>
      <c r="D213" s="1"/>
      <c r="E213" s="5"/>
      <c r="F213" s="1"/>
      <c r="G213" s="1"/>
      <c r="H213" s="1"/>
      <c r="L213" s="2"/>
      <c r="M213" s="2"/>
      <c r="N213" s="2"/>
      <c r="O213" s="2"/>
      <c r="P213" s="2"/>
      <c r="Q213" s="2"/>
      <c r="R213" s="38"/>
    </row>
    <row r="214" spans="1:19" x14ac:dyDescent="0.25">
      <c r="A214" s="1"/>
      <c r="B214" s="1"/>
      <c r="C214" s="1"/>
      <c r="D214" s="1"/>
      <c r="E214" s="5"/>
      <c r="F214" s="1"/>
      <c r="G214" s="1"/>
      <c r="H214" s="1"/>
    </row>
    <row r="215" spans="1:19" ht="15.75" thickBot="1" x14ac:dyDescent="0.3">
      <c r="A215" s="1"/>
      <c r="B215" s="1"/>
      <c r="C215" s="1"/>
      <c r="D215" s="1"/>
      <c r="E215" s="5"/>
      <c r="F215" s="1"/>
      <c r="G215" s="1"/>
      <c r="H215" s="1"/>
    </row>
    <row r="216" spans="1:19" ht="24" thickBot="1" x14ac:dyDescent="0.4">
      <c r="A216" s="1"/>
      <c r="B216" s="30" t="s">
        <v>13</v>
      </c>
      <c r="C216" s="46" t="s">
        <v>91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7"/>
    </row>
    <row r="217" spans="1:19" x14ac:dyDescent="0.25">
      <c r="A217" s="1"/>
      <c r="B217" s="1"/>
      <c r="C217" s="1"/>
      <c r="D217" s="1"/>
      <c r="E217" s="5"/>
      <c r="F217" s="1"/>
      <c r="G217" s="1"/>
      <c r="H217" s="1"/>
      <c r="I217" s="10"/>
      <c r="J217" s="10"/>
      <c r="K217" s="91" t="s">
        <v>60</v>
      </c>
      <c r="L217" s="91"/>
      <c r="M217" s="91"/>
      <c r="N217" s="91" t="s">
        <v>61</v>
      </c>
      <c r="O217" s="91"/>
      <c r="P217" s="91"/>
      <c r="Q217" s="64"/>
      <c r="R217" s="48" t="s">
        <v>31</v>
      </c>
      <c r="S217" s="48"/>
    </row>
    <row r="218" spans="1:19" ht="5.25" customHeight="1" x14ac:dyDescent="0.25">
      <c r="A218" s="1"/>
      <c r="B218" s="1"/>
      <c r="C218" s="1"/>
      <c r="D218" s="1"/>
      <c r="E218" s="5"/>
      <c r="F218" s="1"/>
      <c r="G218" s="1"/>
      <c r="H218" s="1"/>
    </row>
    <row r="219" spans="1:19" x14ac:dyDescent="0.25">
      <c r="A219" s="1"/>
      <c r="B219" s="1"/>
      <c r="C219" s="2" t="s">
        <v>92</v>
      </c>
      <c r="D219" s="1"/>
      <c r="E219" s="5"/>
      <c r="F219" s="1"/>
      <c r="G219" s="1"/>
      <c r="H219" s="1"/>
      <c r="L219" s="20">
        <v>0</v>
      </c>
      <c r="M219" s="2"/>
      <c r="N219" s="83">
        <v>3</v>
      </c>
      <c r="O219" s="84"/>
      <c r="P219" s="85"/>
      <c r="Q219" s="2"/>
      <c r="R219" s="21">
        <f>N219*L219</f>
        <v>0</v>
      </c>
    </row>
    <row r="220" spans="1:19" ht="5.25" customHeight="1" x14ac:dyDescent="0.25">
      <c r="A220" s="1"/>
      <c r="B220" s="1"/>
      <c r="C220" s="2"/>
      <c r="D220" s="1"/>
      <c r="E220" s="5"/>
      <c r="F220" s="1"/>
      <c r="G220" s="1"/>
      <c r="H220" s="1"/>
      <c r="L220" s="2"/>
      <c r="M220" s="2"/>
      <c r="N220" s="2"/>
      <c r="O220" s="2"/>
      <c r="P220" s="2"/>
      <c r="Q220" s="2"/>
      <c r="R220" s="2"/>
    </row>
    <row r="221" spans="1:19" x14ac:dyDescent="0.25">
      <c r="A221" s="1"/>
      <c r="B221" s="1"/>
      <c r="C221" s="2" t="s">
        <v>93</v>
      </c>
      <c r="D221" s="1"/>
      <c r="E221" s="5"/>
      <c r="F221" s="1"/>
      <c r="G221" s="1"/>
      <c r="H221" s="1"/>
      <c r="L221" s="20">
        <v>0</v>
      </c>
      <c r="M221" s="2"/>
      <c r="N221" s="83">
        <v>6</v>
      </c>
      <c r="O221" s="84"/>
      <c r="P221" s="85"/>
      <c r="Q221" s="2"/>
      <c r="R221" s="21">
        <f>N221*L221</f>
        <v>0</v>
      </c>
    </row>
    <row r="222" spans="1:19" ht="5.25" customHeight="1" thickBot="1" x14ac:dyDescent="0.3">
      <c r="A222" s="1"/>
      <c r="B222" s="1"/>
      <c r="C222" s="1"/>
      <c r="D222" s="1"/>
      <c r="E222" s="5"/>
      <c r="F222" s="1"/>
      <c r="G222" s="1"/>
      <c r="H222" s="1"/>
      <c r="L222" s="2"/>
      <c r="M222" s="2"/>
      <c r="N222" s="2"/>
      <c r="O222" s="2"/>
      <c r="P222" s="2"/>
      <c r="Q222" s="2"/>
      <c r="R222" s="2"/>
    </row>
    <row r="223" spans="1:19" ht="15.75" thickBot="1" x14ac:dyDescent="0.3">
      <c r="A223" s="1"/>
      <c r="B223" s="1"/>
      <c r="C223" s="2" t="s">
        <v>4</v>
      </c>
      <c r="D223" s="1"/>
      <c r="E223" s="5"/>
      <c r="F223" s="1"/>
      <c r="G223" s="1"/>
      <c r="H223" s="1"/>
      <c r="L223" s="2"/>
      <c r="M223" s="2"/>
      <c r="N223" s="2"/>
      <c r="O223" s="2"/>
      <c r="P223" s="2"/>
      <c r="Q223" s="2"/>
      <c r="R223" s="31">
        <f>SUM(R219:R221)</f>
        <v>0</v>
      </c>
    </row>
    <row r="224" spans="1:19" ht="7.5" customHeight="1" x14ac:dyDescent="0.25">
      <c r="A224" s="1"/>
      <c r="B224" s="1"/>
      <c r="C224" s="2"/>
      <c r="D224" s="1"/>
      <c r="E224" s="5"/>
      <c r="F224" s="1"/>
      <c r="G224" s="1"/>
      <c r="H224" s="1"/>
      <c r="L224" s="2"/>
      <c r="M224" s="2"/>
      <c r="N224" s="2"/>
      <c r="O224" s="2"/>
      <c r="P224" s="2"/>
      <c r="Q224" s="2"/>
      <c r="R224" s="38"/>
    </row>
    <row r="225" spans="1:19" x14ac:dyDescent="0.25">
      <c r="A225" s="1"/>
      <c r="B225" s="1"/>
      <c r="C225" s="66" t="s">
        <v>94</v>
      </c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2"/>
    </row>
    <row r="226" spans="1:19" ht="15.75" thickBot="1" x14ac:dyDescent="0.3">
      <c r="A226" s="1"/>
      <c r="B226" s="1"/>
      <c r="C226" s="1"/>
      <c r="D226" s="1"/>
      <c r="E226" s="5"/>
      <c r="F226" s="1"/>
      <c r="G226" s="1"/>
      <c r="H226" s="1"/>
    </row>
    <row r="227" spans="1:19" ht="24" thickBot="1" x14ac:dyDescent="0.4">
      <c r="A227" s="1"/>
      <c r="B227" s="30" t="s">
        <v>14</v>
      </c>
      <c r="C227" s="46" t="s">
        <v>95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7"/>
    </row>
    <row r="228" spans="1:19" x14ac:dyDescent="0.25">
      <c r="A228" s="1"/>
      <c r="B228" s="1"/>
      <c r="C228" s="1"/>
      <c r="D228" s="1"/>
      <c r="E228" s="5"/>
      <c r="F228" s="1"/>
      <c r="G228" s="1"/>
      <c r="H228" s="1"/>
      <c r="J228" s="91" t="s">
        <v>96</v>
      </c>
      <c r="K228" s="91"/>
      <c r="L228" s="91"/>
      <c r="M228" s="91"/>
      <c r="N228" s="64"/>
      <c r="O228" s="64"/>
      <c r="P228" s="64" t="s">
        <v>61</v>
      </c>
      <c r="Q228" s="48"/>
      <c r="R228" s="48" t="s">
        <v>31</v>
      </c>
      <c r="S228" s="48"/>
    </row>
    <row r="229" spans="1:19" ht="5.25" customHeight="1" x14ac:dyDescent="0.35">
      <c r="A229" s="1"/>
      <c r="B229" s="9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9" x14ac:dyDescent="0.25">
      <c r="A230" s="1"/>
      <c r="B230" s="1"/>
      <c r="C230" s="2" t="s">
        <v>97</v>
      </c>
      <c r="D230" s="1"/>
      <c r="E230" s="5"/>
      <c r="F230" s="1"/>
      <c r="G230" s="1"/>
      <c r="H230" s="1"/>
      <c r="L230" s="20">
        <v>0</v>
      </c>
      <c r="M230" s="2"/>
      <c r="N230" s="83">
        <v>6</v>
      </c>
      <c r="O230" s="84"/>
      <c r="P230" s="85"/>
      <c r="Q230" s="2"/>
      <c r="R230" s="21">
        <f>N230*L230</f>
        <v>0</v>
      </c>
    </row>
    <row r="231" spans="1:19" ht="5.25" customHeight="1" x14ac:dyDescent="0.25">
      <c r="A231" s="1"/>
      <c r="B231" s="1"/>
      <c r="C231" s="2"/>
      <c r="D231" s="1"/>
      <c r="E231" s="5"/>
      <c r="F231" s="1"/>
      <c r="G231" s="1"/>
      <c r="H231" s="1"/>
      <c r="L231" s="4"/>
      <c r="M231" s="2"/>
      <c r="N231" s="2"/>
      <c r="O231" s="2"/>
      <c r="P231" s="2"/>
      <c r="Q231" s="2"/>
      <c r="R231" s="4"/>
    </row>
    <row r="232" spans="1:19" x14ac:dyDescent="0.25">
      <c r="A232" s="1"/>
      <c r="B232" s="1"/>
      <c r="C232" s="65" t="s">
        <v>98</v>
      </c>
      <c r="D232" s="1"/>
      <c r="E232" s="5"/>
      <c r="F232" s="1"/>
      <c r="G232" s="1"/>
      <c r="H232" s="1"/>
      <c r="L232" s="20">
        <v>0</v>
      </c>
      <c r="M232" s="2"/>
      <c r="N232" s="83">
        <v>6</v>
      </c>
      <c r="O232" s="84"/>
      <c r="P232" s="85"/>
      <c r="Q232" s="2"/>
      <c r="R232" s="21">
        <f>N232*L232</f>
        <v>0</v>
      </c>
    </row>
    <row r="233" spans="1:19" ht="5.25" customHeight="1" thickBot="1" x14ac:dyDescent="0.3">
      <c r="A233" s="1"/>
      <c r="B233" s="1"/>
      <c r="C233" s="1"/>
      <c r="D233" s="1"/>
      <c r="E233" s="5"/>
      <c r="F233" s="1"/>
      <c r="G233" s="1"/>
      <c r="H233" s="1"/>
      <c r="L233" s="2"/>
      <c r="M233" s="2"/>
      <c r="N233" s="2"/>
      <c r="O233" s="2"/>
      <c r="P233" s="2"/>
      <c r="Q233" s="2"/>
      <c r="R233" s="4"/>
    </row>
    <row r="234" spans="1:19" ht="15.75" thickBot="1" x14ac:dyDescent="0.3">
      <c r="A234" s="1"/>
      <c r="B234" s="1"/>
      <c r="C234" s="2" t="s">
        <v>4</v>
      </c>
      <c r="D234" s="1"/>
      <c r="E234" s="5"/>
      <c r="F234" s="1"/>
      <c r="G234" s="1"/>
      <c r="H234" s="1"/>
      <c r="L234" s="2"/>
      <c r="M234" s="2"/>
      <c r="N234" s="2"/>
      <c r="O234" s="2"/>
      <c r="P234" s="2"/>
      <c r="Q234" s="2"/>
      <c r="R234" s="31">
        <f>SUM(R230:R232)</f>
        <v>0</v>
      </c>
    </row>
    <row r="235" spans="1:19" ht="7.5" customHeight="1" x14ac:dyDescent="0.25">
      <c r="A235" s="1"/>
      <c r="B235" s="1"/>
      <c r="C235" s="2"/>
      <c r="D235" s="1"/>
      <c r="E235" s="5"/>
      <c r="F235" s="1"/>
      <c r="G235" s="1"/>
      <c r="H235" s="1"/>
      <c r="L235" s="2"/>
      <c r="M235" s="2"/>
      <c r="N235" s="2"/>
      <c r="O235" s="2"/>
      <c r="P235" s="2"/>
      <c r="Q235" s="2"/>
      <c r="R235" s="38"/>
    </row>
    <row r="236" spans="1:19" x14ac:dyDescent="0.25">
      <c r="A236" s="1"/>
      <c r="B236" s="1"/>
      <c r="C236" s="66" t="s">
        <v>94</v>
      </c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2"/>
    </row>
    <row r="237" spans="1:19" ht="15.75" thickBot="1" x14ac:dyDescent="0.3">
      <c r="A237" s="1"/>
      <c r="B237" s="1"/>
      <c r="C237" s="1"/>
      <c r="D237" s="1"/>
      <c r="E237" s="5"/>
      <c r="F237" s="1"/>
      <c r="G237" s="1"/>
      <c r="H237" s="1"/>
    </row>
    <row r="238" spans="1:19" ht="24" thickBot="1" x14ac:dyDescent="0.4">
      <c r="A238" s="1"/>
      <c r="B238" s="30" t="s">
        <v>15</v>
      </c>
      <c r="C238" s="46" t="s">
        <v>99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spans="1:19" x14ac:dyDescent="0.25">
      <c r="A239" s="1"/>
      <c r="B239" s="1"/>
      <c r="C239" s="1"/>
      <c r="D239" s="1"/>
      <c r="E239" s="5"/>
      <c r="F239" s="1"/>
      <c r="G239" s="1"/>
      <c r="H239" s="1"/>
    </row>
    <row r="240" spans="1:19" x14ac:dyDescent="0.25">
      <c r="A240" s="1"/>
      <c r="B240" s="1"/>
      <c r="C240" s="54" t="s">
        <v>5</v>
      </c>
      <c r="D240" s="80" t="str">
        <f>C93</f>
        <v>Structure technique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1"/>
      <c r="Q240" s="2"/>
      <c r="R240" s="21">
        <f>R115</f>
        <v>0</v>
      </c>
    </row>
    <row r="241" spans="1:18" ht="5.25" customHeight="1" x14ac:dyDescent="0.25">
      <c r="A241" s="1"/>
      <c r="B241" s="1"/>
      <c r="C241" s="4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2"/>
      <c r="R241" s="4"/>
    </row>
    <row r="242" spans="1:18" x14ac:dyDescent="0.25">
      <c r="A242" s="1"/>
      <c r="B242" s="1"/>
      <c r="C242" s="54" t="s">
        <v>6</v>
      </c>
      <c r="D242" s="80" t="str">
        <f>C120</f>
        <v>Entraîneur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1"/>
      <c r="Q242" s="2"/>
      <c r="R242" s="21">
        <f>R141</f>
        <v>0</v>
      </c>
    </row>
    <row r="243" spans="1:18" ht="5.25" customHeight="1" x14ac:dyDescent="0.25">
      <c r="A243" s="1"/>
      <c r="B243" s="1"/>
      <c r="C243" s="4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2"/>
      <c r="R243" s="4"/>
    </row>
    <row r="244" spans="1:18" x14ac:dyDescent="0.25">
      <c r="A244" s="1"/>
      <c r="B244" s="1"/>
      <c r="C244" s="54" t="s">
        <v>7</v>
      </c>
      <c r="D244" s="80" t="str">
        <f>C148</f>
        <v>Football pour enfants</v>
      </c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1"/>
      <c r="Q244" s="2"/>
      <c r="R244" s="21">
        <f>R157</f>
        <v>0</v>
      </c>
    </row>
    <row r="245" spans="1:18" ht="5.25" customHeight="1" x14ac:dyDescent="0.25">
      <c r="A245" s="1"/>
      <c r="B245" s="1"/>
      <c r="C245" s="4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2"/>
      <c r="R245" s="4"/>
    </row>
    <row r="246" spans="1:18" x14ac:dyDescent="0.25">
      <c r="A246" s="1"/>
      <c r="B246" s="1"/>
      <c r="C246" s="54" t="s">
        <v>8</v>
      </c>
      <c r="D246" s="80" t="str">
        <f>C159</f>
        <v>Football des jeunes</v>
      </c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1"/>
      <c r="Q246" s="2"/>
      <c r="R246" s="21">
        <f>R166</f>
        <v>0</v>
      </c>
    </row>
    <row r="247" spans="1:18" ht="5.25" customHeight="1" x14ac:dyDescent="0.25">
      <c r="A247" s="1"/>
      <c r="B247" s="1"/>
      <c r="C247" s="4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2"/>
      <c r="R247" s="4"/>
    </row>
    <row r="248" spans="1:18" x14ac:dyDescent="0.25">
      <c r="A248" s="1"/>
      <c r="B248" s="1"/>
      <c r="C248" s="54" t="s">
        <v>9</v>
      </c>
      <c r="D248" s="80" t="str">
        <f>C169</f>
        <v>Football féminin</v>
      </c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1"/>
      <c r="Q248" s="2"/>
      <c r="R248" s="21">
        <f>R178</f>
        <v>0</v>
      </c>
    </row>
    <row r="249" spans="1:18" ht="5.25" customHeight="1" x14ac:dyDescent="0.25">
      <c r="A249" s="1"/>
      <c r="B249" s="1"/>
      <c r="C249" s="4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2"/>
      <c r="R249" s="4"/>
    </row>
    <row r="250" spans="1:18" x14ac:dyDescent="0.25">
      <c r="A250" s="1"/>
      <c r="B250" s="1"/>
      <c r="C250" s="54" t="s">
        <v>10</v>
      </c>
      <c r="D250" s="80" t="str">
        <f>C181</f>
        <v>Futsal</v>
      </c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1"/>
      <c r="Q250" s="2"/>
      <c r="R250" s="21">
        <f>R191</f>
        <v>0</v>
      </c>
    </row>
    <row r="251" spans="1:18" ht="5.25" customHeight="1" x14ac:dyDescent="0.25">
      <c r="A251" s="1"/>
      <c r="B251" s="1"/>
      <c r="C251" s="4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2"/>
      <c r="R251" s="4"/>
    </row>
    <row r="252" spans="1:18" x14ac:dyDescent="0.25">
      <c r="A252" s="1"/>
      <c r="B252" s="1"/>
      <c r="C252" s="54" t="s">
        <v>11</v>
      </c>
      <c r="D252" s="80" t="str">
        <f>C194</f>
        <v xml:space="preserve">Entraînement des gardiens 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1"/>
      <c r="Q252" s="2"/>
      <c r="R252" s="21">
        <f>R199</f>
        <v>0</v>
      </c>
    </row>
    <row r="253" spans="1:18" ht="5.25" customHeight="1" x14ac:dyDescent="0.25">
      <c r="A253" s="1"/>
      <c r="B253" s="1"/>
      <c r="C253" s="4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2"/>
      <c r="R253" s="4"/>
    </row>
    <row r="254" spans="1:18" x14ac:dyDescent="0.25">
      <c r="A254" s="1"/>
      <c r="B254" s="1"/>
      <c r="C254" s="54" t="s">
        <v>12</v>
      </c>
      <c r="D254" s="80" t="str">
        <f>C202</f>
        <v>Arbitre</v>
      </c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1"/>
      <c r="Q254" s="2"/>
      <c r="R254" s="21">
        <f>R209</f>
        <v>0</v>
      </c>
    </row>
    <row r="255" spans="1:18" ht="5.25" customHeight="1" x14ac:dyDescent="0.25">
      <c r="A255" s="1"/>
      <c r="B255" s="1"/>
      <c r="C255" s="4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2"/>
      <c r="R255" s="4"/>
    </row>
    <row r="256" spans="1:18" x14ac:dyDescent="0.25">
      <c r="A256" s="1"/>
      <c r="B256" s="1"/>
      <c r="C256" s="54" t="s">
        <v>13</v>
      </c>
      <c r="D256" s="80" t="str">
        <f>C216</f>
        <v xml:space="preserve">Formation continue interne </v>
      </c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1"/>
      <c r="Q256" s="2"/>
      <c r="R256" s="21">
        <f>R223</f>
        <v>0</v>
      </c>
    </row>
    <row r="257" spans="1:18" ht="5.25" customHeight="1" x14ac:dyDescent="0.25">
      <c r="A257" s="1"/>
      <c r="B257" s="1"/>
      <c r="C257" s="4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2"/>
      <c r="R257" s="4"/>
    </row>
    <row r="258" spans="1:18" x14ac:dyDescent="0.25">
      <c r="A258" s="1"/>
      <c r="B258" s="1"/>
      <c r="C258" s="54" t="s">
        <v>14</v>
      </c>
      <c r="D258" s="80" t="str">
        <f>C227</f>
        <v>Activités extra-footballistiques</v>
      </c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1"/>
      <c r="Q258" s="2"/>
      <c r="R258" s="21">
        <f>R234</f>
        <v>0</v>
      </c>
    </row>
    <row r="259" spans="1:18" ht="4.5" customHeight="1" x14ac:dyDescent="0.25">
      <c r="A259" s="1"/>
      <c r="B259" s="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2"/>
      <c r="R259" s="41"/>
    </row>
    <row r="260" spans="1:18" x14ac:dyDescent="0.25">
      <c r="A260" s="1"/>
      <c r="B260" s="1"/>
      <c r="C260" s="20" t="s">
        <v>15</v>
      </c>
      <c r="D260" s="50" t="s">
        <v>100</v>
      </c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5"/>
      <c r="Q260" s="2"/>
      <c r="R260" s="21" t="e">
        <f>IF(N143&gt;50,25,0)</f>
        <v>#DIV/0!</v>
      </c>
    </row>
    <row r="261" spans="1:18" ht="5.25" customHeight="1" thickBot="1" x14ac:dyDescent="0.3">
      <c r="A261" s="1"/>
      <c r="B261" s="1"/>
      <c r="C261" s="2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2"/>
      <c r="R261" s="4"/>
    </row>
    <row r="262" spans="1:18" ht="15.75" thickBot="1" x14ac:dyDescent="0.3">
      <c r="A262" s="1"/>
      <c r="B262" s="1"/>
      <c r="C262" s="20" t="s">
        <v>4</v>
      </c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1"/>
      <c r="Q262" s="2"/>
      <c r="R262" s="31" t="e">
        <f>SUM(R240:R260)</f>
        <v>#DIV/0!</v>
      </c>
    </row>
    <row r="263" spans="1:18" ht="18" customHeight="1" x14ac:dyDescent="0.25">
      <c r="A263" s="1"/>
      <c r="B263" s="1"/>
      <c r="C263" s="1"/>
      <c r="D263" s="1"/>
      <c r="E263" s="5"/>
      <c r="F263" s="1"/>
      <c r="G263" s="1"/>
      <c r="H263" s="1"/>
    </row>
    <row r="264" spans="1:18" x14ac:dyDescent="0.25">
      <c r="A264" s="1"/>
      <c r="B264" s="1"/>
      <c r="C264" s="79" t="s">
        <v>68</v>
      </c>
      <c r="D264" s="81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5"/>
    </row>
    <row r="265" spans="1:18" ht="5.25" customHeight="1" x14ac:dyDescent="0.25">
      <c r="A265" s="1"/>
      <c r="B265" s="1"/>
      <c r="C265" s="11"/>
      <c r="D265" s="11"/>
      <c r="E265" s="5"/>
      <c r="F265" s="1"/>
      <c r="G265" s="1"/>
      <c r="H265" s="1"/>
    </row>
    <row r="266" spans="1:18" x14ac:dyDescent="0.25">
      <c r="A266" s="1"/>
      <c r="B266" s="1"/>
      <c r="C266" s="79" t="s">
        <v>101</v>
      </c>
      <c r="D266" s="81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5"/>
    </row>
    <row r="267" spans="1:18" ht="5.25" customHeight="1" x14ac:dyDescent="0.25">
      <c r="A267" s="1"/>
      <c r="B267" s="1"/>
      <c r="C267" s="11"/>
      <c r="D267" s="11"/>
      <c r="E267" s="5"/>
      <c r="F267" s="1"/>
      <c r="G267" s="1"/>
      <c r="H267" s="1"/>
    </row>
    <row r="268" spans="1:18" x14ac:dyDescent="0.25">
      <c r="A268" s="1"/>
      <c r="B268" s="1"/>
      <c r="C268" s="112" t="s">
        <v>102</v>
      </c>
      <c r="D268" s="113"/>
      <c r="E268" s="118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20"/>
    </row>
    <row r="269" spans="1:18" x14ac:dyDescent="0.25">
      <c r="A269" s="1"/>
      <c r="B269" s="1"/>
      <c r="C269" s="114"/>
      <c r="D269" s="115"/>
      <c r="E269" s="121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3"/>
    </row>
    <row r="270" spans="1:18" x14ac:dyDescent="0.25">
      <c r="A270" s="1"/>
      <c r="B270" s="1"/>
      <c r="C270" s="116"/>
      <c r="D270" s="117"/>
      <c r="E270" s="124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6"/>
    </row>
    <row r="271" spans="1:18" x14ac:dyDescent="0.25">
      <c r="A271" s="1"/>
      <c r="B271" s="1"/>
      <c r="C271" s="1"/>
      <c r="D271" s="1"/>
      <c r="E271" s="5"/>
      <c r="F271" s="1"/>
      <c r="G271" s="1"/>
      <c r="H271" s="1"/>
    </row>
    <row r="272" spans="1:18" x14ac:dyDescent="0.25">
      <c r="A272" s="1"/>
      <c r="B272" s="1"/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9"/>
    </row>
    <row r="273" spans="1:18" x14ac:dyDescent="0.25">
      <c r="A273" s="1"/>
      <c r="B273" s="1"/>
      <c r="C273" s="106" t="s">
        <v>69</v>
      </c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8"/>
    </row>
    <row r="274" spans="1:18" x14ac:dyDescent="0.25">
      <c r="A274" s="1"/>
      <c r="B274" s="1"/>
      <c r="C274" s="106" t="s">
        <v>70</v>
      </c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8"/>
    </row>
    <row r="275" spans="1:18" x14ac:dyDescent="0.25">
      <c r="A275" s="1"/>
      <c r="B275" s="1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1"/>
    </row>
    <row r="276" spans="1:18" x14ac:dyDescent="0.25">
      <c r="A276" s="1"/>
      <c r="B276" s="1"/>
      <c r="C276" s="1"/>
      <c r="D276" s="1"/>
      <c r="E276" s="5"/>
      <c r="F276" s="1"/>
      <c r="G276" s="1"/>
      <c r="H276" s="1"/>
    </row>
    <row r="277" spans="1:18" x14ac:dyDescent="0.25">
      <c r="A277" s="1"/>
      <c r="B277" s="1"/>
      <c r="C277" s="1"/>
      <c r="D277" s="1"/>
      <c r="E277" s="5"/>
      <c r="F277" s="1"/>
      <c r="G277" s="1"/>
      <c r="H277" s="1"/>
    </row>
  </sheetData>
  <mergeCells count="99">
    <mergeCell ref="C274:R274"/>
    <mergeCell ref="C275:R275"/>
    <mergeCell ref="N109:P109"/>
    <mergeCell ref="D225:R225"/>
    <mergeCell ref="K217:M217"/>
    <mergeCell ref="C266:D266"/>
    <mergeCell ref="E266:R266"/>
    <mergeCell ref="C268:D270"/>
    <mergeCell ref="E268:R270"/>
    <mergeCell ref="C272:R272"/>
    <mergeCell ref="C273:R273"/>
    <mergeCell ref="D254:P254"/>
    <mergeCell ref="D256:P256"/>
    <mergeCell ref="D258:P258"/>
    <mergeCell ref="D262:P262"/>
    <mergeCell ref="C264:D264"/>
    <mergeCell ref="E264:R264"/>
    <mergeCell ref="D242:P242"/>
    <mergeCell ref="D244:P244"/>
    <mergeCell ref="D246:P246"/>
    <mergeCell ref="D248:P248"/>
    <mergeCell ref="D250:P250"/>
    <mergeCell ref="D252:P252"/>
    <mergeCell ref="N230:P230"/>
    <mergeCell ref="N232:P232"/>
    <mergeCell ref="D236:R236"/>
    <mergeCell ref="D240:P240"/>
    <mergeCell ref="N217:P217"/>
    <mergeCell ref="N219:P219"/>
    <mergeCell ref="N221:P221"/>
    <mergeCell ref="J228:M228"/>
    <mergeCell ref="K203:M203"/>
    <mergeCell ref="N203:P203"/>
    <mergeCell ref="N205:P205"/>
    <mergeCell ref="N207:P207"/>
    <mergeCell ref="K195:M195"/>
    <mergeCell ref="N195:P195"/>
    <mergeCell ref="N197:P197"/>
    <mergeCell ref="N189:P189"/>
    <mergeCell ref="N164:P164"/>
    <mergeCell ref="C169:R169"/>
    <mergeCell ref="K170:M170"/>
    <mergeCell ref="N170:P170"/>
    <mergeCell ref="N172:P172"/>
    <mergeCell ref="N174:P174"/>
    <mergeCell ref="N176:P176"/>
    <mergeCell ref="C181:R181"/>
    <mergeCell ref="N183:P183"/>
    <mergeCell ref="N185:P185"/>
    <mergeCell ref="N187:P187"/>
    <mergeCell ref="N155:P155"/>
    <mergeCell ref="N162:P162"/>
    <mergeCell ref="N143:R145"/>
    <mergeCell ref="N151:P151"/>
    <mergeCell ref="N153:P153"/>
    <mergeCell ref="N129:P129"/>
    <mergeCell ref="N137:R137"/>
    <mergeCell ref="N139:R139"/>
    <mergeCell ref="C120:R120"/>
    <mergeCell ref="K121:M121"/>
    <mergeCell ref="N121:P121"/>
    <mergeCell ref="N123:P123"/>
    <mergeCell ref="N125:P125"/>
    <mergeCell ref="N127:P127"/>
    <mergeCell ref="N113:P113"/>
    <mergeCell ref="G85:R85"/>
    <mergeCell ref="G87:R87"/>
    <mergeCell ref="C93:R93"/>
    <mergeCell ref="N95:P95"/>
    <mergeCell ref="N97:P97"/>
    <mergeCell ref="N99:P99"/>
    <mergeCell ref="N101:P101"/>
    <mergeCell ref="N103:P103"/>
    <mergeCell ref="N105:P105"/>
    <mergeCell ref="N107:P107"/>
    <mergeCell ref="N111:P111"/>
    <mergeCell ref="G83:R83"/>
    <mergeCell ref="E63:R63"/>
    <mergeCell ref="C65:R65"/>
    <mergeCell ref="E67:R67"/>
    <mergeCell ref="E69:R69"/>
    <mergeCell ref="E71:R71"/>
    <mergeCell ref="E73:R73"/>
    <mergeCell ref="E75:R75"/>
    <mergeCell ref="G77:R77"/>
    <mergeCell ref="G79:R79"/>
    <mergeCell ref="G81:R81"/>
    <mergeCell ref="C53:R53"/>
    <mergeCell ref="E55:R55"/>
    <mergeCell ref="E57:R57"/>
    <mergeCell ref="E59:R59"/>
    <mergeCell ref="E61:R61"/>
    <mergeCell ref="B51:C51"/>
    <mergeCell ref="Q51:R51"/>
    <mergeCell ref="A16:S16"/>
    <mergeCell ref="A19:S19"/>
    <mergeCell ref="A20:S20"/>
    <mergeCell ref="A21:S21"/>
    <mergeCell ref="A22:R2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51</xdr:row>
                    <xdr:rowOff>171450</xdr:rowOff>
                  </from>
                  <to>
                    <xdr:col>2</xdr:col>
                    <xdr:colOff>28575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0</xdr:rowOff>
                  </from>
                  <to>
                    <xdr:col>2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130</xdr:row>
                    <xdr:rowOff>19050</xdr:rowOff>
                  </from>
                  <to>
                    <xdr:col>11</xdr:col>
                    <xdr:colOff>180975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132</xdr:row>
                    <xdr:rowOff>19050</xdr:rowOff>
                  </from>
                  <to>
                    <xdr:col>11</xdr:col>
                    <xdr:colOff>180975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134</xdr:row>
                    <xdr:rowOff>19050</xdr:rowOff>
                  </from>
                  <to>
                    <xdr:col>11</xdr:col>
                    <xdr:colOff>180975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19050</xdr:colOff>
                    <xdr:row>136</xdr:row>
                    <xdr:rowOff>19050</xdr:rowOff>
                  </from>
                  <to>
                    <xdr:col>11</xdr:col>
                    <xdr:colOff>180975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19050</xdr:colOff>
                    <xdr:row>138</xdr:row>
                    <xdr:rowOff>19050</xdr:rowOff>
                  </from>
                  <to>
                    <xdr:col>11</xdr:col>
                    <xdr:colOff>180975</xdr:colOff>
                    <xdr:row>138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Label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Oberson Thomas</dc:creator>
  <cp:lastModifiedBy>Oberson Thomas</cp:lastModifiedBy>
  <cp:lastPrinted>2022-08-10T09:23:05Z</cp:lastPrinted>
  <dcterms:created xsi:type="dcterms:W3CDTF">2021-09-03T14:49:55Z</dcterms:created>
  <dcterms:modified xsi:type="dcterms:W3CDTF">2022-09-04T09:27:31Z</dcterms:modified>
</cp:coreProperties>
</file>