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fvasf.sharepoint.com/sites/aff-ffv-cf-fk/Documents/Personnes Fair-Play AFF/"/>
    </mc:Choice>
  </mc:AlternateContent>
  <xr:revisionPtr revIDLastSave="23" documentId="114_{7B47A3F1-8511-A74C-A67D-2045245455DC}" xr6:coauthVersionLast="47" xr6:coauthVersionMax="47" xr10:uidLastSave="{957C693E-F11D-4B34-85C1-5014010FF4B2}"/>
  <bookViews>
    <workbookView xWindow="1335" yWindow="285" windowWidth="27000" windowHeight="14715" tabRatio="796" xr2:uid="{00000000-000D-0000-FFFF-FFFF00000000}"/>
  </bookViews>
  <sheets>
    <sheet name="Rapport Visite Fair-Play" sheetId="5" r:id="rId1"/>
    <sheet name="traduction" sheetId="6" r:id="rId2"/>
  </sheets>
  <definedNames>
    <definedName name="_xlnm._FilterDatabase" localSheetId="1" hidden="1">traduction!$A$1:$C$1</definedName>
    <definedName name="language">traduction!$V$1:$W$1</definedName>
    <definedName name="TABLE" localSheetId="0">'Rapport Visite Fair-Play'!$AI$2:$AI$2</definedName>
    <definedName name="TABLE_2" localSheetId="0">'Rapport Visite Fair-Play'!$AI$2:$AI$2</definedName>
    <definedName name="TABLE_3" localSheetId="0">'Rapport Visite Fair-Play'!$Y$8:$Y$8</definedName>
    <definedName name="TABLE_4" localSheetId="0">'Rapport Visite Fair-Play'!$Y$8:$Y$8</definedName>
    <definedName name="TABLE_5" localSheetId="0">'Rapport Visite Fair-Play'!#REF!</definedName>
    <definedName name="TABLE_6" localSheetId="0">'Rapport Visite Fair-Play'!#REF!</definedName>
    <definedName name="tblTraduction">traduction!$A$1:$C$66</definedName>
    <definedName name="_xlnm.Print_Area" localSheetId="0">'Rapport Visite Fair-Play'!$A$1:$AP$83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85" i="5" l="1"/>
  <c r="AH15" i="5"/>
  <c r="H15" i="5"/>
  <c r="E40" i="5"/>
  <c r="AF82" i="5"/>
  <c r="Y82" i="5"/>
  <c r="U82" i="5"/>
  <c r="O82" i="5"/>
  <c r="J82" i="5"/>
  <c r="E82" i="5"/>
  <c r="A82" i="5"/>
  <c r="A70" i="5"/>
  <c r="A45" i="5"/>
  <c r="E42" i="5"/>
  <c r="E41" i="5"/>
  <c r="E39" i="5"/>
  <c r="E38" i="5"/>
  <c r="E37" i="5"/>
  <c r="E36" i="5"/>
  <c r="X38" i="5"/>
  <c r="X37" i="5"/>
  <c r="X36" i="5"/>
  <c r="AK38" i="5"/>
  <c r="AP37" i="5"/>
  <c r="AO37" i="5"/>
  <c r="AN37" i="5"/>
  <c r="AM37" i="5"/>
  <c r="AL37" i="5"/>
  <c r="AK37" i="5"/>
  <c r="AP36" i="5"/>
  <c r="AO36" i="5"/>
  <c r="AN36" i="5"/>
  <c r="AM36" i="5"/>
  <c r="AL36" i="5"/>
  <c r="AK36" i="5"/>
  <c r="AF25" i="5"/>
  <c r="AE25" i="5"/>
  <c r="AC25" i="5"/>
  <c r="AB25" i="5"/>
  <c r="AF30" i="5"/>
  <c r="AE30" i="5"/>
  <c r="AC30" i="5"/>
  <c r="AB30" i="5"/>
  <c r="N30" i="5"/>
  <c r="M30" i="5"/>
  <c r="K30" i="5"/>
  <c r="J30" i="5"/>
  <c r="N25" i="5"/>
  <c r="M25" i="5"/>
  <c r="K25" i="5"/>
  <c r="J25" i="5"/>
  <c r="U33" i="5"/>
  <c r="U32" i="5"/>
  <c r="U31" i="5"/>
  <c r="U30" i="5"/>
  <c r="U28" i="5"/>
  <c r="U27" i="5"/>
  <c r="U26" i="5"/>
  <c r="U25" i="5"/>
  <c r="U23" i="5"/>
  <c r="U22" i="5"/>
  <c r="U21" i="5"/>
  <c r="U20" i="5"/>
  <c r="U19" i="5"/>
  <c r="U18" i="5"/>
  <c r="U17" i="5"/>
  <c r="U16" i="5"/>
  <c r="U15" i="5"/>
  <c r="AM23" i="5"/>
  <c r="A13" i="5"/>
  <c r="A23" i="5"/>
  <c r="AI9" i="5"/>
  <c r="AG5" i="5"/>
  <c r="X7" i="5"/>
  <c r="M7" i="5"/>
  <c r="R5" i="5"/>
  <c r="D5" i="5"/>
  <c r="A11" i="5"/>
  <c r="A9" i="5"/>
  <c r="A7" i="5"/>
  <c r="A5" i="5"/>
  <c r="A1" i="5"/>
  <c r="A3" i="5"/>
</calcChain>
</file>

<file path=xl/sharedStrings.xml><?xml version="1.0" encoding="utf-8"?>
<sst xmlns="http://schemas.openxmlformats.org/spreadsheetml/2006/main" count="216" uniqueCount="192">
  <si>
    <t>:</t>
  </si>
  <si>
    <t>Match:</t>
  </si>
  <si>
    <t>No du match:</t>
  </si>
  <si>
    <t>Date:</t>
  </si>
  <si>
    <t>Coup d’envoi:</t>
  </si>
  <si>
    <t>Lieu du match:</t>
  </si>
  <si>
    <t>Frais:</t>
  </si>
  <si>
    <t>Résultat final:</t>
  </si>
  <si>
    <t>Commission de Jeu et Fair play</t>
  </si>
  <si>
    <t>Appréciation du match</t>
  </si>
  <si>
    <t>Match sans histoire</t>
  </si>
  <si>
    <t>Match difficile</t>
  </si>
  <si>
    <t>Maîtrise des événements</t>
  </si>
  <si>
    <t>Maîtrise difficile des événements</t>
  </si>
  <si>
    <t>Maîtrise impossible</t>
  </si>
  <si>
    <t>Commission de Fair Play / Homme Fair-play</t>
  </si>
  <si>
    <t>Compte banquaire / CCP</t>
  </si>
  <si>
    <t>Local :</t>
  </si>
  <si>
    <t>Entraineur / coach</t>
  </si>
  <si>
    <t>Soigneur</t>
  </si>
  <si>
    <t>Capitaine</t>
  </si>
  <si>
    <t>Joueurs</t>
  </si>
  <si>
    <t>Remplaçants</t>
  </si>
  <si>
    <t>Juge de touche équipe</t>
  </si>
  <si>
    <t>Public</t>
  </si>
  <si>
    <t>Equipe en général</t>
  </si>
  <si>
    <t>JJ</t>
  </si>
  <si>
    <t>J</t>
  </si>
  <si>
    <t>L</t>
  </si>
  <si>
    <t>LL</t>
  </si>
  <si>
    <t>Rapport de la visite Fair-Play</t>
  </si>
  <si>
    <t>But de la visite :</t>
  </si>
  <si>
    <t>Au capitaine</t>
  </si>
  <si>
    <t>A l'entraîneur</t>
  </si>
  <si>
    <t>A un dirigeant</t>
  </si>
  <si>
    <t>Non</t>
  </si>
  <si>
    <t>Avec le capitaine</t>
  </si>
  <si>
    <t>Avec l'entraîneur</t>
  </si>
  <si>
    <t>Avec un dirigeant</t>
  </si>
  <si>
    <t>Oui</t>
  </si>
  <si>
    <t>Comportements des personnes</t>
  </si>
  <si>
    <t>Rapport à faire parvenir à :  aff.ffv@football.ch / Nom du fichier : [noMatch]-rapport-fairplay.xlsx</t>
  </si>
  <si>
    <t>Visite annoncée avant le match ?</t>
  </si>
  <si>
    <t>Visite débriefée après le match ?</t>
  </si>
  <si>
    <t>Remarques / Justification des mauvaises notes / des faits</t>
  </si>
  <si>
    <t>Nom</t>
  </si>
  <si>
    <t>Prénom</t>
  </si>
  <si>
    <t>Téléphone</t>
  </si>
  <si>
    <t>Rapporteur:</t>
  </si>
  <si>
    <t>Match tendu en raison du comportement des supporters de l'équipe (visiteur)</t>
  </si>
  <si>
    <t>Match tendu en raison du comportement des supporters de l'équipe (local)</t>
  </si>
  <si>
    <t>Shakehands</t>
  </si>
  <si>
    <t>Avant le match</t>
  </si>
  <si>
    <t>Après le match</t>
  </si>
  <si>
    <t>fr</t>
  </si>
  <si>
    <t>de</t>
  </si>
  <si>
    <t>Champ</t>
  </si>
  <si>
    <t>a1</t>
  </si>
  <si>
    <t>a3</t>
  </si>
  <si>
    <t>a5</t>
  </si>
  <si>
    <t>a7</t>
  </si>
  <si>
    <t>a9</t>
  </si>
  <si>
    <t>a11</t>
  </si>
  <si>
    <t>r5</t>
  </si>
  <si>
    <t>Visiteur :</t>
  </si>
  <si>
    <t>m7</t>
  </si>
  <si>
    <t>x7</t>
  </si>
  <si>
    <t xml:space="preserve">Ligue : </t>
  </si>
  <si>
    <t>ag5</t>
  </si>
  <si>
    <t>ai9</t>
  </si>
  <si>
    <t>a13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</si>
  <si>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</si>
  <si>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</si>
  <si>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</si>
  <si>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</si>
  <si>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</si>
  <si>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</si>
  <si>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</si>
  <si>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</si>
  <si>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</si>
  <si>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u25</t>
  </si>
  <si>
    <t>u26</t>
  </si>
  <si>
    <t>u27</t>
  </si>
  <si>
    <t>u28</t>
  </si>
  <si>
    <t>u30</t>
  </si>
  <si>
    <t>u31</t>
  </si>
  <si>
    <t>u32</t>
  </si>
  <si>
    <t>u33</t>
  </si>
  <si>
    <t>j25</t>
  </si>
  <si>
    <t>m25</t>
  </si>
  <si>
    <t>ab25</t>
  </si>
  <si>
    <t>ae25</t>
  </si>
  <si>
    <t>j30</t>
  </si>
  <si>
    <t>m30</t>
  </si>
  <si>
    <t>ab30</t>
  </si>
  <si>
    <t>ae30</t>
  </si>
  <si>
    <t>a23</t>
  </si>
  <si>
    <t>am23</t>
  </si>
  <si>
    <t>Couleur Maillot</t>
  </si>
  <si>
    <t>e36</t>
  </si>
  <si>
    <t>e37</t>
  </si>
  <si>
    <t>e38</t>
  </si>
  <si>
    <t>e39</t>
  </si>
  <si>
    <t>e40</t>
  </si>
  <si>
    <t>e41</t>
  </si>
  <si>
    <t>e42</t>
  </si>
  <si>
    <t>x36</t>
  </si>
  <si>
    <t>x37</t>
  </si>
  <si>
    <t>x38</t>
  </si>
  <si>
    <t>x39</t>
  </si>
  <si>
    <t>ak36</t>
  </si>
  <si>
    <t>ak37</t>
  </si>
  <si>
    <t>ak38</t>
  </si>
  <si>
    <t>a45</t>
  </si>
  <si>
    <t>a70</t>
  </si>
  <si>
    <t>a82</t>
  </si>
  <si>
    <t>e82</t>
  </si>
  <si>
    <t>j82</t>
  </si>
  <si>
    <t>o82</t>
  </si>
  <si>
    <t>u82</t>
  </si>
  <si>
    <t>y82</t>
  </si>
  <si>
    <t>af82</t>
  </si>
  <si>
    <t>h15</t>
  </si>
  <si>
    <t>ah15</t>
  </si>
  <si>
    <t>Visiteur</t>
  </si>
  <si>
    <t>Local</t>
  </si>
  <si>
    <t>Language</t>
  </si>
  <si>
    <t>Fair-Play Kommission / Fair-Play Man</t>
  </si>
  <si>
    <t>d5</t>
  </si>
  <si>
    <t>Bericht des Fairplay-Besuchs</t>
  </si>
  <si>
    <t>Spiel:</t>
  </si>
  <si>
    <t>Datum:</t>
  </si>
  <si>
    <t>Spielort:</t>
  </si>
  <si>
    <t>Grund des Besuchs:</t>
  </si>
  <si>
    <t>Anspielzeit:</t>
  </si>
  <si>
    <t>Liga:</t>
  </si>
  <si>
    <t>Spielnummer:</t>
  </si>
  <si>
    <t>Schlussresultat:</t>
  </si>
  <si>
    <t>Bericht zustellen an:  aff.ffv@football.ch / Name des Dokumentes : [noMatch]-Bericht-Fairplay.xlsx</t>
  </si>
  <si>
    <t>Gast</t>
  </si>
  <si>
    <t>Heim</t>
  </si>
  <si>
    <t>Verhalten der Personen</t>
  </si>
  <si>
    <t>Trainer / Coach</t>
  </si>
  <si>
    <t>Betreuer</t>
  </si>
  <si>
    <t>Kapitän</t>
  </si>
  <si>
    <t>Spieler</t>
  </si>
  <si>
    <t>Ersatzspieler</t>
  </si>
  <si>
    <t>Linienrichter</t>
  </si>
  <si>
    <t>Zuschauer</t>
  </si>
  <si>
    <t>Mannschaft im Allgemeinen</t>
  </si>
  <si>
    <t>Besuch vor dem Spiel angekündigt?</t>
  </si>
  <si>
    <t>Dem Kapitän</t>
  </si>
  <si>
    <t>Dem Trainer</t>
  </si>
  <si>
    <t>Einem Verantwortlichen</t>
  </si>
  <si>
    <t>Besuch nach dem Spiel besprochen?</t>
  </si>
  <si>
    <t>Mit dem Kapitän</t>
  </si>
  <si>
    <t>Mit dem Trainer</t>
  </si>
  <si>
    <t>Mit einem Verantwortlichen</t>
  </si>
  <si>
    <t>Ja</t>
  </si>
  <si>
    <t>Nein</t>
  </si>
  <si>
    <t xml:space="preserve">Ja </t>
  </si>
  <si>
    <t>Farbe Leibchen</t>
  </si>
  <si>
    <t>Spiel ohne Probleme</t>
  </si>
  <si>
    <t>Match tendu en raison du comportement de l'équipe / staff (local)</t>
  </si>
  <si>
    <t>Match tendu en raison du comportement de l'équipe / staff (visiteur)</t>
  </si>
  <si>
    <t>Angespanntes Spiel wegen dem Verhalten der Gastmannschaft / Staff</t>
  </si>
  <si>
    <t>Angespanntes Spiel wegen dem Verhalten der Heimmannschaft / Staff</t>
  </si>
  <si>
    <t>Angespanntes Spiel wegen dem Verhalten der Zuschauer der Gastmannschaft</t>
  </si>
  <si>
    <t>Angespanntes Spiel wegen dem Verhalten der Zuschauer der Heimmannschaft</t>
  </si>
  <si>
    <t>Schwieriges Spiel</t>
  </si>
  <si>
    <t>Beherrschung der Vorfälle</t>
  </si>
  <si>
    <t>Beherrschung der Vorfälle schwierig</t>
  </si>
  <si>
    <t>Beherrschung der Vorfälle unmöglich</t>
  </si>
  <si>
    <t>Vor dem Spiel</t>
  </si>
  <si>
    <t>Nach dem Spiel</t>
  </si>
  <si>
    <t>Bemerkungen / Begründung der schlechten Noten / Vorfälle</t>
  </si>
  <si>
    <t>Wettspielkommission / Fairplay Kommission</t>
  </si>
  <si>
    <t>Name</t>
  </si>
  <si>
    <t>Vorname</t>
  </si>
  <si>
    <t>Telefon</t>
  </si>
  <si>
    <t>Kosten:</t>
  </si>
  <si>
    <t>Bank-/Postkonto</t>
  </si>
  <si>
    <t>Einschätzung des Spieles</t>
  </si>
  <si>
    <t>Heim. :</t>
  </si>
  <si>
    <t>Gast. :</t>
  </si>
  <si>
    <t>Bericht- erstatter</t>
  </si>
  <si>
    <t>Appréciation de l'/les arbitre(s)</t>
  </si>
  <si>
    <t>Einschätzung den Schiedsrichter</t>
  </si>
  <si>
    <t>a85</t>
  </si>
  <si>
    <t>80.00</t>
  </si>
  <si>
    <t>Indemnité (dès 01.03.19)</t>
  </si>
  <si>
    <t>Entschädigung (ab 01.03.19)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</si>
</sst>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\ mmmm\ yyyy"/>
  </numFmts>
  <fonts count="16" x14ac:knownFonts="1">
    <font>
      <sz val="10"/>
      <name val="Arial"/>
    </font>
    <font>
      <b/>
      <sz val="12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2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name val="Wingdings"/>
      <charset val="2"/>
    </font>
    <font>
      <b/>
      <sz val="8"/>
      <color theme="1"/>
      <name val="Arial Narrow"/>
      <family val="2"/>
    </font>
    <font>
      <sz val="14"/>
      <color rgb="FF454545"/>
      <name val="Courier New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mediumGray">
        <fgColor indexed="22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2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</xf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/>
    <xf numFmtId="0" fontId="12" fillId="4" borderId="4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left" wrapText="1"/>
    </xf>
    <xf numFmtId="0" fontId="5" fillId="0" borderId="0" xfId="0" applyFont="1" applyProtection="1"/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5" fillId="0" borderId="0" xfId="0" applyFont="1" applyBorder="1" applyProtection="1"/>
    <xf numFmtId="0" fontId="7" fillId="0" borderId="0" xfId="0" applyFont="1" applyFill="1" applyBorder="1" applyProtection="1"/>
    <xf numFmtId="0" fontId="7" fillId="0" borderId="0" xfId="0" applyFont="1" applyBorder="1" applyProtection="1"/>
    <xf numFmtId="0" fontId="11" fillId="3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NumberFormat="1" applyFont="1" applyFill="1" applyBorder="1" applyProtection="1"/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Protection="1"/>
    <xf numFmtId="0" fontId="4" fillId="0" borderId="0" xfId="0" applyNumberFormat="1" applyFont="1" applyBorder="1" applyProtection="1"/>
    <xf numFmtId="0" fontId="6" fillId="0" borderId="0" xfId="0" applyFont="1" applyBorder="1" applyProtection="1"/>
    <xf numFmtId="0" fontId="6" fillId="0" borderId="0" xfId="0" applyNumberFormat="1" applyFont="1" applyBorder="1" applyProtection="1"/>
    <xf numFmtId="0" fontId="7" fillId="0" borderId="0" xfId="0" applyFont="1" applyBorder="1" applyAlignment="1" applyProtection="1">
      <alignment wrapText="1"/>
    </xf>
    <xf numFmtId="0" fontId="7" fillId="0" borderId="0" xfId="0" applyNumberFormat="1" applyFont="1" applyBorder="1" applyProtection="1"/>
    <xf numFmtId="0" fontId="10" fillId="0" borderId="0" xfId="0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4" fillId="7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>
      <alignment wrapText="1"/>
    </xf>
    <xf numFmtId="0" fontId="1" fillId="9" borderId="0" xfId="0" applyFont="1" applyFill="1"/>
    <xf numFmtId="0" fontId="4" fillId="0" borderId="0" xfId="0" applyFont="1"/>
    <xf numFmtId="0" fontId="4" fillId="0" borderId="0" xfId="0" applyFont="1" applyAlignment="1" applyProtection="1"/>
    <xf numFmtId="0" fontId="1" fillId="0" borderId="0" xfId="0" applyFont="1"/>
    <xf numFmtId="0" fontId="15" fillId="0" borderId="0" xfId="0" applyFont="1"/>
    <xf numFmtId="0" fontId="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49" fontId="2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14" fillId="7" borderId="12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7" fillId="5" borderId="17" xfId="0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 applyProtection="1">
      <alignment horizontal="center" vertical="center"/>
    </xf>
    <xf numFmtId="0" fontId="7" fillId="5" borderId="27" xfId="0" applyFont="1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horizontal="center" vertical="center"/>
    </xf>
    <xf numFmtId="0" fontId="7" fillId="5" borderId="29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wrapText="1"/>
    </xf>
    <xf numFmtId="0" fontId="1" fillId="0" borderId="22" xfId="0" applyNumberFormat="1" applyFont="1" applyBorder="1" applyAlignment="1" applyProtection="1">
      <alignment horizontal="center" vertical="center" textRotation="180"/>
    </xf>
    <xf numFmtId="0" fontId="1" fillId="0" borderId="21" xfId="0" applyNumberFormat="1" applyFont="1" applyBorder="1" applyAlignment="1" applyProtection="1">
      <alignment horizontal="center" vertical="center" textRotation="90"/>
    </xf>
    <xf numFmtId="2" fontId="6" fillId="2" borderId="13" xfId="0" applyNumberFormat="1" applyFont="1" applyFill="1" applyBorder="1" applyAlignment="1" applyProtection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 textRotation="90" wrapText="1"/>
    </xf>
    <xf numFmtId="0" fontId="7" fillId="5" borderId="16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</xf>
    <xf numFmtId="2" fontId="6" fillId="2" borderId="14" xfId="0" applyNumberFormat="1" applyFont="1" applyFill="1" applyBorder="1" applyAlignment="1" applyProtection="1">
      <alignment horizontal="center" vertical="center"/>
      <protection locked="0"/>
    </xf>
    <xf numFmtId="2" fontId="6" fillId="2" borderId="20" xfId="0" applyNumberFormat="1" applyFont="1" applyFill="1" applyBorder="1" applyAlignment="1" applyProtection="1">
      <alignment horizontal="center" vertical="center"/>
      <protection locked="0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2" fontId="6" fillId="2" borderId="25" xfId="0" applyNumberFormat="1" applyFont="1" applyFill="1" applyBorder="1" applyAlignment="1" applyProtection="1">
      <alignment horizontal="center" vertical="center"/>
      <protection locked="0"/>
    </xf>
    <xf numFmtId="2" fontId="6" fillId="2" borderId="28" xfId="0" applyNumberFormat="1" applyFont="1" applyFill="1" applyBorder="1" applyAlignment="1" applyProtection="1">
      <alignment horizontal="center" vertical="center"/>
      <protection locked="0"/>
    </xf>
    <xf numFmtId="2" fontId="6" fillId="2" borderId="26" xfId="0" applyNumberFormat="1" applyFont="1" applyFill="1" applyBorder="1" applyAlignment="1" applyProtection="1">
      <alignment horizontal="center" vertical="center"/>
      <protection locked="0"/>
    </xf>
    <xf numFmtId="2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 vertical="center" textRotation="90" wrapText="1"/>
    </xf>
    <xf numFmtId="0" fontId="7" fillId="7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wrapText="1"/>
    </xf>
    <xf numFmtId="49" fontId="2" fillId="2" borderId="0" xfId="0" applyNumberFormat="1" applyFont="1" applyFill="1" applyBorder="1" applyAlignment="1" applyProtection="1">
      <alignment horizontal="center" vertical="top"/>
      <protection locked="0"/>
    </xf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/>
    </xf>
    <xf numFmtId="165" fontId="2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26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44</xdr:row>
      <xdr:rowOff>0</xdr:rowOff>
    </xdr:from>
    <xdr:to>
      <xdr:col>41</xdr:col>
      <xdr:colOff>153044</xdr:colOff>
      <xdr:row>65</xdr:row>
      <xdr:rowOff>104775</xdr:rowOff>
    </xdr:to>
    <xdr:sp macro="" textlink="" fLocksText="0">
      <xdr:nvSpPr>
        <xdr:cNvPr id="4101" name="Text Box 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438151" y="5124450"/>
          <a:ext cx="6277618" cy="3305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/>
        <a:lstStyle/>
        <a:p>
          <a:endParaRPr lang="fr-CH" sz="1000">
            <a:latin typeface="Arial Narrow" charset="0"/>
            <a:ea typeface="Arial Narrow" charset="0"/>
            <a:cs typeface="Arial Narrow" charset="0"/>
          </a:endParaRPr>
        </a:p>
      </xdr:txBody>
    </xdr:sp>
    <xdr:clientData/>
  </xdr:twoCellAnchor>
  <xdr:twoCellAnchor>
    <xdr:from>
      <xdr:col>2</xdr:col>
      <xdr:colOff>146050</xdr:colOff>
      <xdr:row>68</xdr:row>
      <xdr:rowOff>0</xdr:rowOff>
    </xdr:from>
    <xdr:to>
      <xdr:col>41</xdr:col>
      <xdr:colOff>152400</xdr:colOff>
      <xdr:row>78</xdr:row>
      <xdr:rowOff>111857</xdr:rowOff>
    </xdr:to>
    <xdr:sp macro="" textlink="" fLocksText="0">
      <xdr:nvSpPr>
        <xdr:cNvPr id="4102" name="Text Box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450850" y="8686800"/>
          <a:ext cx="6264275" cy="12834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/>
        <a:lstStyle/>
        <a:p>
          <a:pPr>
            <a:lnSpc>
              <a:spcPts val="1200"/>
            </a:lnSpc>
          </a:pPr>
          <a:endParaRPr lang="fr-CH" sz="1000">
            <a:latin typeface="Arial Narrow" charset="0"/>
            <a:ea typeface="Arial Narrow" charset="0"/>
            <a:cs typeface="Arial Narrow" charset="0"/>
          </a:endParaRPr>
        </a:p>
      </xdr:txBody>
    </xdr:sp>
    <xdr:clientData/>
  </xdr:twoCellAnchor>
  <xdr:twoCellAnchor editAs="oneCell">
    <xdr:from>
      <xdr:col>34</xdr:col>
      <xdr:colOff>155652</xdr:colOff>
      <xdr:row>0</xdr:row>
      <xdr:rowOff>14395</xdr:rowOff>
    </xdr:from>
    <xdr:to>
      <xdr:col>40</xdr:col>
      <xdr:colOff>133349</xdr:colOff>
      <xdr:row>2</xdr:row>
      <xdr:rowOff>304799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84902" y="14395"/>
          <a:ext cx="949247" cy="509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>
    <tabColor indexed="57"/>
    <pageSetUpPr fitToPage="1"/>
  </sheetPr>
  <dimension ref="A1:BH85"/>
  <sheetViews>
    <sheetView showGridLines="0" showRowColHeaders="0" tabSelected="1" view="pageLayout" zoomScaleNormal="200" workbookViewId="0">
      <selection activeCell="E83" sqref="E83:I83"/>
    </sheetView>
  </sheetViews>
  <sheetFormatPr baseColWidth="10" defaultColWidth="11.42578125" defaultRowHeight="12.75" x14ac:dyDescent="0.25"/>
  <cols>
    <col min="1" max="3" width="2.140625" style="5" customWidth="1"/>
    <col min="4" max="4" width="2.85546875" style="5" customWidth="1"/>
    <col min="5" max="16" width="2.28515625" style="5" customWidth="1"/>
    <col min="17" max="17" width="2" style="5" customWidth="1"/>
    <col min="18" max="24" width="2.28515625" style="5" customWidth="1"/>
    <col min="25" max="25" width="2" style="5" customWidth="1"/>
    <col min="26" max="42" width="2.28515625" style="5" customWidth="1"/>
    <col min="43" max="43" width="2.28515625" style="24" customWidth="1"/>
    <col min="44" max="44" width="5.42578125" style="24" customWidth="1"/>
    <col min="45" max="45" width="3.7109375" style="19" customWidth="1"/>
    <col min="46" max="50" width="3.7109375" style="47" customWidth="1"/>
    <col min="51" max="52" width="11.42578125" style="24" customWidth="1"/>
    <col min="53" max="54" width="11.42578125" style="24"/>
    <col min="55" max="16384" width="11.42578125" style="5"/>
  </cols>
  <sheetData>
    <row r="1" spans="1:60" s="3" customFormat="1" ht="14.1" customHeight="1" x14ac:dyDescent="0.25">
      <c r="A1" s="71" t="str">
        <f>INDEX(IF($V$1 = "de",traduction!$C$2:$C$101,traduction!$B$2:$B$101),MATCH(ADDRESS(ROW(),COLUMN(),4),traduction!$A$2:$A$101,0))</f>
        <v>Commission de Fair Play / Homme Fair-play</v>
      </c>
      <c r="B1" s="36"/>
      <c r="C1" s="70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63"/>
      <c r="P1" s="63"/>
      <c r="Q1" s="63"/>
      <c r="R1" s="63"/>
      <c r="S1" s="63"/>
      <c r="T1" s="63"/>
      <c r="U1" s="63"/>
      <c r="V1" s="143" t="s">
        <v>54</v>
      </c>
      <c r="W1" s="14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136"/>
      <c r="AL1" s="136"/>
      <c r="AM1" s="137"/>
      <c r="AN1" s="135"/>
      <c r="AO1" s="135"/>
      <c r="AP1" s="135"/>
      <c r="AQ1" s="42"/>
      <c r="AR1" s="42"/>
      <c r="AS1" s="19"/>
      <c r="AT1" s="43"/>
      <c r="AU1" s="43"/>
      <c r="AV1" s="43"/>
      <c r="AW1" s="43"/>
      <c r="AX1" s="43"/>
      <c r="AY1" s="42"/>
      <c r="AZ1" s="42"/>
      <c r="BA1" s="42"/>
      <c r="BB1" s="42"/>
    </row>
    <row r="2" spans="1:60" s="4" customFormat="1" ht="3.95" customHeight="1" x14ac:dyDescent="0.25">
      <c r="B2" s="62"/>
      <c r="C2" s="62"/>
      <c r="D2" s="62"/>
      <c r="E2" s="62"/>
      <c r="F2" s="62"/>
      <c r="G2" s="62"/>
      <c r="H2" s="62"/>
      <c r="J2" s="62"/>
      <c r="K2" s="62"/>
      <c r="L2" s="62"/>
      <c r="M2" s="62"/>
      <c r="N2" s="62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136"/>
      <c r="AL2" s="136"/>
      <c r="AM2" s="137"/>
      <c r="AN2" s="135"/>
      <c r="AO2" s="135"/>
      <c r="AP2" s="135"/>
      <c r="AQ2" s="44"/>
      <c r="AR2" s="44"/>
      <c r="AS2" s="19"/>
      <c r="AT2" s="45"/>
      <c r="AU2" s="45"/>
      <c r="AV2" s="45"/>
      <c r="AW2" s="45"/>
      <c r="AX2" s="45"/>
      <c r="AY2" s="44"/>
      <c r="AZ2" s="44"/>
      <c r="BA2" s="44"/>
      <c r="BB2" s="44"/>
    </row>
    <row r="3" spans="1:60" ht="24" x14ac:dyDescent="0.25">
      <c r="A3" s="147" t="str">
        <f>INDEX(IF($V$1 = "de",traduction!$C$2:$C$101,traduction!$B$2:$B$101),MATCH(ADDRESS(ROW(),COLUMN(),4),traduction!$A$2:$A$101,0))</f>
        <v>Rapport de la visite Fair-Play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R3" s="46"/>
    </row>
    <row r="4" spans="1:60" ht="5.0999999999999996" customHeight="1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</row>
    <row r="5" spans="1:60" s="6" customFormat="1" ht="12" customHeight="1" x14ac:dyDescent="0.2">
      <c r="A5" s="75" t="str">
        <f>INDEX(IF($V$1 = "de",traduction!$C$2:$C$101,traduction!$B$2:$B$101),MATCH(ADDRESS(ROW(),COLUMN(),4),traduction!$A$2:$A$101,0))</f>
        <v>Match:</v>
      </c>
      <c r="B5" s="11"/>
      <c r="C5" s="11"/>
      <c r="D5" s="76" t="str">
        <f>INDEX(IF($V$1 = "de",traduction!$C$2:$C$101,traduction!$B$2:$B$101),MATCH(ADDRESS(ROW(),COLUMN(),4),traduction!$A$2:$A$101,0))</f>
        <v>Local :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 t="str">
        <f>INDEX(IF($V$1 = "de",traduction!$C$2:$C$101,traduction!$B$2:$B$101),MATCH(ADDRESS(ROW(),COLUMN(),4),traduction!$A$2:$A$101,0))</f>
        <v>Visiteur :</v>
      </c>
      <c r="S5" s="139"/>
      <c r="T5" s="139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9" t="str">
        <f>INDEX(IF($V$1 = "de",traduction!$C$2:$C$101,traduction!$B$2:$B$101),MATCH(ADDRESS(ROW(),COLUMN(),4),traduction!$A$2:$A$101,0))</f>
        <v>No du match:</v>
      </c>
      <c r="AH5" s="139"/>
      <c r="AI5" s="139"/>
      <c r="AJ5" s="139"/>
      <c r="AK5" s="140"/>
      <c r="AL5" s="140"/>
      <c r="AM5" s="140"/>
      <c r="AN5" s="140"/>
      <c r="AO5" s="140"/>
      <c r="AP5" s="140"/>
      <c r="AQ5" s="11"/>
      <c r="AR5" s="11"/>
      <c r="AS5" s="12"/>
      <c r="AT5" s="13"/>
      <c r="AU5" s="13"/>
      <c r="AV5" s="13"/>
      <c r="AW5" s="13"/>
      <c r="AX5" s="13"/>
      <c r="AY5" s="11"/>
      <c r="AZ5" s="11"/>
      <c r="BA5" s="11"/>
      <c r="BB5" s="11"/>
    </row>
    <row r="6" spans="1:60" s="6" customFormat="1" ht="3.6" customHeight="1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1"/>
      <c r="AR6" s="11"/>
      <c r="AS6" s="12"/>
      <c r="AT6" s="13"/>
      <c r="AU6" s="13"/>
      <c r="AV6" s="13"/>
      <c r="AW6" s="13"/>
      <c r="AX6" s="13"/>
      <c r="AY6" s="11"/>
      <c r="AZ6" s="11"/>
      <c r="BA6" s="11"/>
      <c r="BB6" s="11"/>
    </row>
    <row r="7" spans="1:60" s="6" customFormat="1" ht="12.75" customHeight="1" x14ac:dyDescent="0.2">
      <c r="A7" s="144" t="str">
        <f>INDEX(IF($V$1 = "de",traduction!$C$2:$C$101,traduction!$B$2:$B$101),MATCH(ADDRESS(ROW(),COLUMN(),4),traduction!$A$2:$A$101,0))</f>
        <v>Date:</v>
      </c>
      <c r="B7" s="144"/>
      <c r="C7" s="144"/>
      <c r="D7" s="144"/>
      <c r="E7" s="145"/>
      <c r="F7" s="145"/>
      <c r="G7" s="145"/>
      <c r="H7" s="145"/>
      <c r="I7" s="145"/>
      <c r="J7" s="145"/>
      <c r="K7" s="145"/>
      <c r="L7" s="145"/>
      <c r="M7" s="139" t="str">
        <f>INDEX(IF($V$1 = "de",traduction!$C$2:$C$101,traduction!$B$2:$B$101),MATCH(ADDRESS(ROW(),COLUMN(),4),traduction!$A$2:$A$101,0))</f>
        <v>Coup d’envoi:</v>
      </c>
      <c r="N7" s="139"/>
      <c r="O7" s="139"/>
      <c r="P7" s="139"/>
      <c r="Q7" s="139"/>
      <c r="R7" s="139"/>
      <c r="S7" s="139"/>
      <c r="T7" s="139"/>
      <c r="U7" s="138"/>
      <c r="V7" s="138"/>
      <c r="W7" s="138"/>
      <c r="X7" s="139" t="str">
        <f>INDEX(IF($V$1 = "de",traduction!$C$2:$C$101,traduction!$B$2:$B$101),MATCH(ADDRESS(ROW(),COLUMN(),4),traduction!$A$2:$A$101,0))</f>
        <v xml:space="preserve">Ligue : </v>
      </c>
      <c r="Y7" s="139"/>
      <c r="Z7" s="139"/>
      <c r="AA7" s="139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1"/>
      <c r="AR7" s="11"/>
      <c r="AS7" s="12"/>
      <c r="AT7" s="13"/>
      <c r="AU7" s="13"/>
      <c r="AV7" s="13"/>
      <c r="AW7" s="13"/>
      <c r="AX7" s="13"/>
      <c r="AY7" s="11"/>
      <c r="AZ7" s="11"/>
      <c r="BA7" s="11"/>
      <c r="BB7" s="11"/>
    </row>
    <row r="8" spans="1:60" ht="3.6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</row>
    <row r="9" spans="1:60" s="6" customFormat="1" ht="12.75" customHeight="1" x14ac:dyDescent="0.2">
      <c r="A9" s="144" t="str">
        <f>INDEX(IF($V$1 = "de",traduction!$C$2:$C$101,traduction!$B$2:$B$101),MATCH(ADDRESS(ROW(),COLUMN(),4),traduction!$A$2:$A$101,0))</f>
        <v>Lieu du match:</v>
      </c>
      <c r="B9" s="144"/>
      <c r="C9" s="144"/>
      <c r="D9" s="144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77"/>
      <c r="AH9" s="78"/>
      <c r="AI9" s="139" t="str">
        <f>INDEX(IF($V$1 = "de",traduction!$C$2:$C$101,traduction!$B$2:$B$101),MATCH(ADDRESS(ROW(),COLUMN(),4),traduction!$A$2:$A$101,0))</f>
        <v>Résultat final:</v>
      </c>
      <c r="AJ9" s="139"/>
      <c r="AK9" s="139"/>
      <c r="AL9" s="139"/>
      <c r="AM9" s="139"/>
      <c r="AN9" s="79"/>
      <c r="AO9" s="80" t="s">
        <v>0</v>
      </c>
      <c r="AP9" s="79"/>
      <c r="AQ9" s="11"/>
      <c r="AR9" s="11"/>
      <c r="AS9" s="12"/>
      <c r="AT9" s="13"/>
      <c r="AU9" s="13"/>
      <c r="AV9" s="13"/>
      <c r="AW9" s="13"/>
      <c r="AX9" s="13"/>
      <c r="AY9" s="11"/>
      <c r="AZ9" s="11"/>
      <c r="BA9" s="11"/>
      <c r="BB9" s="11"/>
    </row>
    <row r="10" spans="1:60" ht="3.6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</row>
    <row r="11" spans="1:60" s="6" customFormat="1" ht="24" customHeight="1" x14ac:dyDescent="0.2">
      <c r="A11" s="129" t="str">
        <f>INDEX(IF($V$1 = "de",traduction!$C$2:$C$101,traduction!$B$2:$B$101),MATCH(ADDRESS(ROW(),COLUMN(),4),traduction!$A$2:$A$101,0))</f>
        <v>But de la visite :</v>
      </c>
      <c r="B11" s="129"/>
      <c r="C11" s="129"/>
      <c r="D11" s="129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1"/>
      <c r="AR11" s="11"/>
      <c r="AS11" s="12"/>
      <c r="AT11" s="13"/>
      <c r="AU11" s="13"/>
      <c r="AV11" s="13"/>
      <c r="AW11" s="13"/>
      <c r="AX11" s="13"/>
      <c r="AY11" s="11"/>
      <c r="AZ11" s="11"/>
      <c r="BA11" s="11"/>
      <c r="BB11" s="11"/>
    </row>
    <row r="12" spans="1:60" ht="3.6" customHeight="1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</row>
    <row r="13" spans="1:60" x14ac:dyDescent="0.25">
      <c r="A13" s="124" t="str">
        <f>INDEX(IF($V$1 = "de",traduction!$C$2:$C$101,traduction!$B$2:$B$101),MATCH(ADDRESS(ROW(),COLUMN(),4),traduction!$A$2:$A$101,0))</f>
        <v>Rapport à faire parvenir à :  aff.ffv@football.ch / Nom du fichier : [noMatch]-rapport-fairplay.xlsx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6"/>
    </row>
    <row r="14" spans="1:60" s="23" customFormat="1" ht="6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S14" s="29"/>
      <c r="AT14" s="30"/>
      <c r="AU14" s="30"/>
      <c r="AV14" s="30"/>
      <c r="AW14" s="30"/>
      <c r="AX14" s="30"/>
    </row>
    <row r="15" spans="1:60" s="9" customFormat="1" ht="11.1" customHeight="1" x14ac:dyDescent="0.2">
      <c r="H15" s="105" t="str">
        <f>IF(E5 &lt;&gt; "",UPPER(E5),IF($V$1 = "de","HEIMMANSCHAFT","LOCAL"))</f>
        <v>LOCAL</v>
      </c>
      <c r="J15" s="31" t="s">
        <v>26</v>
      </c>
      <c r="K15" s="31" t="s">
        <v>27</v>
      </c>
      <c r="M15" s="31" t="s">
        <v>28</v>
      </c>
      <c r="N15" s="31" t="s">
        <v>29</v>
      </c>
      <c r="U15" s="32" t="str">
        <f>INDEX(IF($V$1 = "de",traduction!$C$2:$C$101,traduction!$B$2:$B$101),MATCH(ADDRESS(ROW(),COLUMN(),4),traduction!$A$2:$A$101,0))</f>
        <v>Comportements des personnes</v>
      </c>
      <c r="V15" s="32"/>
      <c r="W15" s="32"/>
      <c r="X15" s="32"/>
      <c r="Y15" s="32"/>
      <c r="AB15" s="31" t="s">
        <v>26</v>
      </c>
      <c r="AC15" s="31" t="s">
        <v>27</v>
      </c>
      <c r="AE15" s="31" t="s">
        <v>28</v>
      </c>
      <c r="AF15" s="31" t="s">
        <v>29</v>
      </c>
      <c r="AG15" s="28"/>
      <c r="AH15" s="104" t="str">
        <f>IF(U5&lt;&gt;"",UPPER(U5),IF($V$1 = "de","GASTMANSCHAFT","VISITEUR"))</f>
        <v>VISITEUR</v>
      </c>
      <c r="AU15" s="28"/>
      <c r="AV15" s="28"/>
      <c r="AW15" s="28"/>
      <c r="AX15" s="28"/>
      <c r="AY15" s="28"/>
      <c r="AZ15" s="28"/>
      <c r="BA15" s="48"/>
      <c r="BB15" s="12"/>
      <c r="BC15" s="49"/>
      <c r="BD15" s="50"/>
      <c r="BE15" s="50"/>
      <c r="BF15" s="50"/>
      <c r="BG15" s="50"/>
    </row>
    <row r="16" spans="1:60" s="6" customFormat="1" ht="9" customHeight="1" x14ac:dyDescent="0.2">
      <c r="H16" s="105"/>
      <c r="J16" s="56"/>
      <c r="K16" s="40"/>
      <c r="L16" s="25"/>
      <c r="M16" s="41"/>
      <c r="N16" s="41"/>
      <c r="U16" s="12" t="str">
        <f>INDEX(IF($V$1 = "de",traduction!$C$2:$C$101,traduction!$B$2:$B$101),MATCH(ADDRESS(ROW(),COLUMN(),4),traduction!$A$2:$A$101,0))</f>
        <v>Entraineur / coach</v>
      </c>
      <c r="V16" s="12"/>
      <c r="W16" s="12"/>
      <c r="X16" s="12"/>
      <c r="Y16" s="12"/>
      <c r="AB16" s="39"/>
      <c r="AC16" s="40"/>
      <c r="AD16" s="25"/>
      <c r="AE16" s="41"/>
      <c r="AF16" s="41"/>
      <c r="AG16" s="26"/>
      <c r="AH16" s="104"/>
      <c r="AU16" s="26"/>
      <c r="AV16" s="26"/>
      <c r="AW16" s="26"/>
      <c r="AX16" s="26"/>
      <c r="AY16" s="26"/>
      <c r="AZ16" s="26"/>
      <c r="BF16" s="13"/>
      <c r="BG16" s="13"/>
      <c r="BH16" s="7"/>
    </row>
    <row r="17" spans="1:60" s="6" customFormat="1" ht="9" customHeight="1" x14ac:dyDescent="0.2">
      <c r="H17" s="105"/>
      <c r="J17" s="39"/>
      <c r="K17" s="40"/>
      <c r="L17" s="25"/>
      <c r="M17" s="41"/>
      <c r="N17" s="41"/>
      <c r="U17" s="12" t="str">
        <f>INDEX(IF($V$1 = "de",traduction!$C$2:$C$101,traduction!$B$2:$B$101),MATCH(ADDRESS(ROW(),COLUMN(),4),traduction!$A$2:$A$101,0))</f>
        <v>Soigneur</v>
      </c>
      <c r="V17" s="12"/>
      <c r="W17" s="12"/>
      <c r="X17" s="12"/>
      <c r="Y17" s="12"/>
      <c r="AB17" s="39"/>
      <c r="AC17" s="40"/>
      <c r="AD17" s="25"/>
      <c r="AE17" s="41"/>
      <c r="AF17" s="41"/>
      <c r="AG17" s="26"/>
      <c r="AH17" s="104"/>
      <c r="AU17" s="26"/>
      <c r="AV17" s="26"/>
      <c r="AW17" s="26"/>
      <c r="AX17" s="26"/>
      <c r="AY17" s="26"/>
      <c r="AZ17" s="26"/>
      <c r="BF17" s="13"/>
      <c r="BG17" s="13"/>
      <c r="BH17" s="7"/>
    </row>
    <row r="18" spans="1:60" s="6" customFormat="1" ht="9" customHeight="1" x14ac:dyDescent="0.2">
      <c r="H18" s="105"/>
      <c r="J18" s="39"/>
      <c r="K18" s="40"/>
      <c r="L18" s="25"/>
      <c r="M18" s="41"/>
      <c r="N18" s="41"/>
      <c r="U18" s="12" t="str">
        <f>INDEX(IF($V$1 = "de",traduction!$C$2:$C$101,traduction!$B$2:$B$101),MATCH(ADDRESS(ROW(),COLUMN(),4),traduction!$A$2:$A$101,0))</f>
        <v>Capitaine</v>
      </c>
      <c r="V18" s="12"/>
      <c r="W18" s="12"/>
      <c r="X18" s="12"/>
      <c r="Y18" s="12"/>
      <c r="AB18" s="39"/>
      <c r="AC18" s="40"/>
      <c r="AD18" s="25"/>
      <c r="AE18" s="41"/>
      <c r="AF18" s="41"/>
      <c r="AG18" s="26"/>
      <c r="AH18" s="104"/>
      <c r="AU18" s="26"/>
      <c r="AV18" s="26"/>
      <c r="AW18" s="26"/>
      <c r="AX18" s="26"/>
      <c r="AY18" s="26"/>
      <c r="AZ18" s="26"/>
      <c r="BF18" s="13"/>
      <c r="BG18" s="13"/>
      <c r="BH18" s="7"/>
    </row>
    <row r="19" spans="1:60" s="6" customFormat="1" ht="9" customHeight="1" x14ac:dyDescent="0.2">
      <c r="H19" s="105"/>
      <c r="J19" s="39"/>
      <c r="K19" s="40"/>
      <c r="L19" s="25"/>
      <c r="M19" s="41"/>
      <c r="N19" s="41"/>
      <c r="U19" s="12" t="str">
        <f>INDEX(IF($V$1 = "de",traduction!$C$2:$C$101,traduction!$B$2:$B$101),MATCH(ADDRESS(ROW(),COLUMN(),4),traduction!$A$2:$A$101,0))</f>
        <v>Joueurs</v>
      </c>
      <c r="V19" s="12"/>
      <c r="W19" s="12"/>
      <c r="X19" s="12"/>
      <c r="Y19" s="12"/>
      <c r="AB19" s="39"/>
      <c r="AC19" s="40"/>
      <c r="AD19" s="25"/>
      <c r="AE19" s="41"/>
      <c r="AF19" s="41"/>
      <c r="AG19" s="26"/>
      <c r="AH19" s="104"/>
      <c r="AN19" s="26"/>
      <c r="AO19" s="26"/>
      <c r="AP19" s="26"/>
      <c r="AQ19" s="26"/>
      <c r="AR19" s="26"/>
      <c r="AS19" s="26"/>
      <c r="AY19" s="13"/>
      <c r="AZ19" s="13"/>
      <c r="BA19" s="7"/>
    </row>
    <row r="20" spans="1:60" s="6" customFormat="1" ht="9" customHeight="1" x14ac:dyDescent="0.2">
      <c r="H20" s="105"/>
      <c r="J20" s="39"/>
      <c r="K20" s="40"/>
      <c r="L20" s="25"/>
      <c r="M20" s="41"/>
      <c r="N20" s="41"/>
      <c r="U20" s="12" t="str">
        <f>INDEX(IF($V$1 = "de",traduction!$C$2:$C$101,traduction!$B$2:$B$101),MATCH(ADDRESS(ROW(),COLUMN(),4),traduction!$A$2:$A$101,0))</f>
        <v>Remplaçants</v>
      </c>
      <c r="V20" s="12"/>
      <c r="W20" s="12"/>
      <c r="X20" s="12"/>
      <c r="Y20" s="12"/>
      <c r="AB20" s="39"/>
      <c r="AC20" s="40"/>
      <c r="AD20" s="25"/>
      <c r="AE20" s="41"/>
      <c r="AF20" s="41"/>
      <c r="AG20" s="26"/>
      <c r="AH20" s="104"/>
      <c r="AN20" s="26"/>
      <c r="AO20" s="26"/>
      <c r="AP20" s="26"/>
      <c r="AQ20" s="26"/>
      <c r="AR20" s="26"/>
      <c r="AS20" s="26"/>
      <c r="AY20" s="13"/>
      <c r="AZ20" s="13"/>
      <c r="BA20" s="7"/>
    </row>
    <row r="21" spans="1:60" s="6" customFormat="1" ht="9" customHeight="1" x14ac:dyDescent="0.2">
      <c r="H21" s="105"/>
      <c r="J21" s="39"/>
      <c r="K21" s="40"/>
      <c r="L21" s="25"/>
      <c r="M21" s="41"/>
      <c r="N21" s="41"/>
      <c r="U21" s="12" t="str">
        <f>INDEX(IF($V$1 = "de",traduction!$C$2:$C$101,traduction!$B$2:$B$101),MATCH(ADDRESS(ROW(),COLUMN(),4),traduction!$A$2:$A$101,0))</f>
        <v>Juge de touche équipe</v>
      </c>
      <c r="V21" s="12"/>
      <c r="W21" s="12"/>
      <c r="X21" s="12"/>
      <c r="Y21" s="12"/>
      <c r="AB21" s="39"/>
      <c r="AC21" s="40"/>
      <c r="AD21" s="25"/>
      <c r="AE21" s="41"/>
      <c r="AF21" s="41"/>
      <c r="AG21" s="26"/>
      <c r="AH21" s="104"/>
      <c r="AN21" s="26"/>
      <c r="AO21" s="26"/>
      <c r="AP21" s="26"/>
      <c r="AQ21" s="26"/>
      <c r="AR21" s="26"/>
      <c r="AS21" s="26"/>
      <c r="AY21" s="13"/>
      <c r="AZ21" s="13"/>
      <c r="BA21" s="7"/>
    </row>
    <row r="22" spans="1:60" s="6" customFormat="1" ht="9" customHeight="1" x14ac:dyDescent="0.2">
      <c r="H22" s="105"/>
      <c r="J22" s="39"/>
      <c r="K22" s="40"/>
      <c r="L22" s="25"/>
      <c r="M22" s="41"/>
      <c r="N22" s="41"/>
      <c r="U22" s="12" t="str">
        <f>INDEX(IF($V$1 = "de",traduction!$C$2:$C$101,traduction!$B$2:$B$101),MATCH(ADDRESS(ROW(),COLUMN(),4),traduction!$A$2:$A$101,0))</f>
        <v>Public</v>
      </c>
      <c r="V22" s="12"/>
      <c r="W22" s="12"/>
      <c r="X22" s="12"/>
      <c r="Y22" s="12"/>
      <c r="AB22" s="39"/>
      <c r="AC22" s="40"/>
      <c r="AD22" s="25"/>
      <c r="AE22" s="41"/>
      <c r="AF22" s="41"/>
      <c r="AG22" s="26"/>
      <c r="AH22" s="104"/>
      <c r="AQ22" s="26"/>
      <c r="AR22" s="26"/>
      <c r="AS22" s="26"/>
      <c r="AY22" s="13"/>
      <c r="AZ22" s="13"/>
      <c r="BA22" s="7"/>
    </row>
    <row r="23" spans="1:60" s="6" customFormat="1" ht="9" customHeight="1" x14ac:dyDescent="0.2">
      <c r="A23" s="123" t="str">
        <f>INDEX(IF($V$1 = "de",traduction!$C$2:$C$101,traduction!$B$2:$B$101),MATCH(ADDRESS(ROW(),COLUMN(),4),traduction!$A$2:$A$101,0))</f>
        <v>Couleur Maillot</v>
      </c>
      <c r="B23" s="123"/>
      <c r="C23" s="123"/>
      <c r="D23" s="123"/>
      <c r="H23" s="105"/>
      <c r="J23" s="39"/>
      <c r="K23" s="40"/>
      <c r="L23" s="25"/>
      <c r="M23" s="41"/>
      <c r="N23" s="41"/>
      <c r="U23" s="12" t="str">
        <f>INDEX(IF($V$1 = "de",traduction!$C$2:$C$101,traduction!$B$2:$B$101),MATCH(ADDRESS(ROW(),COLUMN(),4),traduction!$A$2:$A$101,0))</f>
        <v>Equipe en général</v>
      </c>
      <c r="V23" s="12"/>
      <c r="W23" s="12"/>
      <c r="X23" s="12"/>
      <c r="Y23" s="12"/>
      <c r="AB23" s="39"/>
      <c r="AC23" s="40"/>
      <c r="AD23" s="25"/>
      <c r="AE23" s="41"/>
      <c r="AF23" s="41"/>
      <c r="AG23" s="26"/>
      <c r="AH23" s="104"/>
      <c r="AM23" s="123" t="str">
        <f>INDEX(IF($V$1 = "de",traduction!$C$2:$C$101,traduction!$B$2:$B$101),MATCH(ADDRESS(ROW(),COLUMN(),4),traduction!$A$2:$A$101,0))</f>
        <v>Couleur Maillot</v>
      </c>
      <c r="AN23" s="123"/>
      <c r="AO23" s="123"/>
      <c r="AP23" s="123"/>
      <c r="AQ23" s="26"/>
      <c r="AR23" s="26"/>
      <c r="AS23" s="26"/>
      <c r="AY23" s="13"/>
      <c r="AZ23" s="13"/>
      <c r="BA23" s="7"/>
    </row>
    <row r="24" spans="1:60" s="9" customFormat="1" ht="11.1" customHeight="1" x14ac:dyDescent="0.2">
      <c r="A24" s="6"/>
      <c r="B24" s="6"/>
      <c r="C24" s="6"/>
      <c r="D24" s="6"/>
      <c r="H24" s="105"/>
      <c r="M24" s="8"/>
      <c r="AH24" s="104"/>
      <c r="AM24" s="6"/>
      <c r="AN24" s="26"/>
      <c r="AO24" s="26"/>
      <c r="AP24" s="26"/>
      <c r="AQ24" s="28"/>
      <c r="AR24" s="28"/>
      <c r="AS24" s="28"/>
      <c r="AY24" s="50"/>
      <c r="AZ24" s="50"/>
    </row>
    <row r="25" spans="1:60" s="6" customFormat="1" ht="9" customHeight="1" x14ac:dyDescent="0.2">
      <c r="A25" s="131"/>
      <c r="B25" s="131"/>
      <c r="C25" s="131"/>
      <c r="D25" s="131"/>
      <c r="E25" s="131"/>
      <c r="H25" s="105"/>
      <c r="J25" s="101" t="str">
        <f>INDEX(IF($V$1 = "de",traduction!$C$2:$C$101,traduction!$B$2:$B$101),MATCH(ADDRESS(ROW(),COLUMN(),4),traduction!$A$2:$A$101,0))</f>
        <v>Oui</v>
      </c>
      <c r="K25" s="101" t="e">
        <f>INDEX(IF($V$1 = "de",traduction!$C$2:$C$101,traduction!$B$2:$B$101),MATCH(ADDRESS(ROW(),COLUMN(),4),traduction!$A$2:$A$101,0))</f>
        <v>#N/A</v>
      </c>
      <c r="L25" s="38"/>
      <c r="M25" s="101" t="str">
        <f>INDEX(IF($V$1 = "de",traduction!$C$2:$C$101,traduction!$B$2:$B$101),MATCH(ADDRESS(ROW(),COLUMN(),4),traduction!$A$2:$A$101,0))</f>
        <v>Non</v>
      </c>
      <c r="N25" s="101" t="e">
        <f>INDEX(IF($V$1 = "de",traduction!$C$2:$C$101,traduction!$B$2:$B$101),MATCH(ADDRESS(ROW(),COLUMN(),4),traduction!$A$2:$A$101,0))</f>
        <v>#N/A</v>
      </c>
      <c r="O25" s="26"/>
      <c r="P25" s="26"/>
      <c r="Q25" s="26"/>
      <c r="R25" s="26"/>
      <c r="S25" s="26"/>
      <c r="T25" s="26"/>
      <c r="U25" s="8" t="str">
        <f>INDEX(IF($V$1 = "de",traduction!$C$2:$C$101,traduction!$B$2:$B$101),MATCH(ADDRESS(ROW(),COLUMN(),4),traduction!$A$2:$A$101,0))</f>
        <v>Visite annoncée avant le match ?</v>
      </c>
      <c r="V25" s="26"/>
      <c r="W25" s="26"/>
      <c r="X25" s="26"/>
      <c r="Y25" s="26"/>
      <c r="Z25" s="26"/>
      <c r="AA25" s="26"/>
      <c r="AB25" s="101" t="str">
        <f>INDEX(IF($V$1 = "de",traduction!$C$2:$C$101,traduction!$B$2:$B$101),MATCH(ADDRESS(ROW(),COLUMN(),4),traduction!$A$2:$A$101,0))</f>
        <v>Oui</v>
      </c>
      <c r="AC25" s="101" t="e">
        <f>INDEX(IF($V$1 = "de",traduction!$C$2:$C$101,traduction!$B$2:$B$101),MATCH(ADDRESS(ROW(),COLUMN(),4),traduction!$A$2:$A$101,0))</f>
        <v>#N/A</v>
      </c>
      <c r="AD25" s="38"/>
      <c r="AE25" s="101" t="str">
        <f>INDEX(IF($V$1 = "de",traduction!$C$2:$C$101,traduction!$B$2:$B$101),MATCH(ADDRESS(ROW(),COLUMN(),4),traduction!$A$2:$A$101,0))</f>
        <v>Non</v>
      </c>
      <c r="AF25" s="101" t="e">
        <f>INDEX(IF($V$1 = "de",traduction!$C$2:$C$101,traduction!$B$2:$B$101),MATCH(ADDRESS(ROW(),COLUMN(),4),traduction!$A$2:$A$101,0))</f>
        <v>#N/A</v>
      </c>
      <c r="AG25" s="26"/>
      <c r="AH25" s="104"/>
      <c r="AL25" s="133"/>
      <c r="AM25" s="133"/>
      <c r="AN25" s="133"/>
      <c r="AO25" s="133"/>
      <c r="AP25" s="133"/>
      <c r="AQ25" s="26"/>
      <c r="AR25" s="26"/>
      <c r="AS25" s="11"/>
      <c r="AY25" s="13"/>
      <c r="AZ25" s="13"/>
    </row>
    <row r="26" spans="1:60" s="6" customFormat="1" ht="9" customHeight="1" x14ac:dyDescent="0.2">
      <c r="A26" s="132"/>
      <c r="B26" s="132"/>
      <c r="C26" s="132"/>
      <c r="D26" s="132"/>
      <c r="E26" s="132"/>
      <c r="H26" s="105"/>
      <c r="J26" s="90"/>
      <c r="K26" s="91"/>
      <c r="L26" s="25"/>
      <c r="M26" s="92"/>
      <c r="N26" s="93"/>
      <c r="O26" s="26"/>
      <c r="P26" s="26"/>
      <c r="Q26" s="26"/>
      <c r="R26" s="26"/>
      <c r="S26" s="26"/>
      <c r="T26" s="26"/>
      <c r="U26" s="12" t="str">
        <f>INDEX(IF($V$1 = "de",traduction!$C$2:$C$101,traduction!$B$2:$B$101),MATCH(ADDRESS(ROW(),COLUMN(),4),traduction!$A$2:$A$101,0))</f>
        <v>Au capitaine</v>
      </c>
      <c r="V26" s="26"/>
      <c r="W26" s="26"/>
      <c r="X26" s="26"/>
      <c r="Y26" s="26"/>
      <c r="Z26" s="26"/>
      <c r="AA26" s="26"/>
      <c r="AB26" s="90"/>
      <c r="AC26" s="91"/>
      <c r="AD26" s="25"/>
      <c r="AE26" s="92"/>
      <c r="AF26" s="93"/>
      <c r="AG26" s="26"/>
      <c r="AH26" s="104"/>
      <c r="AL26" s="134"/>
      <c r="AM26" s="134"/>
      <c r="AN26" s="134"/>
      <c r="AO26" s="134"/>
      <c r="AP26" s="134"/>
      <c r="AQ26" s="26"/>
      <c r="AR26" s="26"/>
      <c r="AS26" s="11"/>
      <c r="AY26" s="13"/>
      <c r="AZ26" s="13"/>
    </row>
    <row r="27" spans="1:60" s="6" customFormat="1" ht="9" customHeight="1" x14ac:dyDescent="0.2">
      <c r="H27" s="105"/>
      <c r="J27" s="90"/>
      <c r="K27" s="91"/>
      <c r="L27" s="25"/>
      <c r="M27" s="92"/>
      <c r="N27" s="93"/>
      <c r="O27" s="26"/>
      <c r="P27" s="26"/>
      <c r="Q27" s="26"/>
      <c r="R27" s="26"/>
      <c r="S27" s="26"/>
      <c r="T27" s="26"/>
      <c r="U27" s="12" t="str">
        <f>INDEX(IF($V$1 = "de",traduction!$C$2:$C$101,traduction!$B$2:$B$101),MATCH(ADDRESS(ROW(),COLUMN(),4),traduction!$A$2:$A$101,0))</f>
        <v>A l'entraîneur</v>
      </c>
      <c r="V27" s="26"/>
      <c r="W27" s="26"/>
      <c r="X27" s="26"/>
      <c r="Y27" s="26"/>
      <c r="Z27" s="26"/>
      <c r="AA27" s="26"/>
      <c r="AB27" s="90"/>
      <c r="AC27" s="91"/>
      <c r="AD27" s="25"/>
      <c r="AE27" s="92"/>
      <c r="AF27" s="93"/>
      <c r="AG27" s="26"/>
      <c r="AH27" s="104"/>
      <c r="AN27" s="26"/>
      <c r="AO27" s="26"/>
      <c r="AP27" s="26"/>
      <c r="AQ27" s="26"/>
      <c r="AR27" s="26"/>
      <c r="AS27" s="11"/>
      <c r="AT27" s="11"/>
      <c r="AU27" s="12"/>
      <c r="AV27" s="13"/>
      <c r="AW27" s="13"/>
      <c r="AX27" s="13"/>
      <c r="AY27" s="13"/>
      <c r="AZ27" s="13"/>
    </row>
    <row r="28" spans="1:60" s="6" customFormat="1" ht="9" customHeight="1" x14ac:dyDescent="0.2">
      <c r="H28" s="105"/>
      <c r="J28" s="90"/>
      <c r="K28" s="91"/>
      <c r="L28" s="25"/>
      <c r="M28" s="92"/>
      <c r="N28" s="93"/>
      <c r="O28" s="26"/>
      <c r="P28" s="26"/>
      <c r="Q28" s="26"/>
      <c r="R28" s="26"/>
      <c r="S28" s="26"/>
      <c r="T28" s="26"/>
      <c r="U28" s="12" t="str">
        <f>INDEX(IF($V$1 = "de",traduction!$C$2:$C$101,traduction!$B$2:$B$101),MATCH(ADDRESS(ROW(),COLUMN(),4),traduction!$A$2:$A$101,0))</f>
        <v>A un dirigeant</v>
      </c>
      <c r="V28" s="26"/>
      <c r="W28" s="26"/>
      <c r="X28" s="26"/>
      <c r="Y28" s="26"/>
      <c r="Z28" s="26"/>
      <c r="AA28" s="26"/>
      <c r="AB28" s="90"/>
      <c r="AC28" s="91"/>
      <c r="AD28" s="25"/>
      <c r="AE28" s="92"/>
      <c r="AF28" s="93"/>
      <c r="AG28" s="26"/>
      <c r="AH28" s="104"/>
      <c r="AN28" s="26"/>
      <c r="AO28" s="26"/>
      <c r="AP28" s="26"/>
      <c r="AQ28" s="26"/>
      <c r="AR28" s="26"/>
      <c r="AS28" s="11"/>
      <c r="AT28" s="11"/>
      <c r="AU28" s="12"/>
      <c r="AV28" s="13"/>
      <c r="AW28" s="13"/>
      <c r="AX28" s="13"/>
      <c r="AY28" s="13"/>
      <c r="AZ28" s="13"/>
    </row>
    <row r="29" spans="1:60" s="6" customFormat="1" ht="9" customHeight="1" x14ac:dyDescent="0.2">
      <c r="H29" s="105"/>
      <c r="M29" s="10"/>
      <c r="O29" s="26"/>
      <c r="P29" s="26"/>
      <c r="Q29" s="26"/>
      <c r="R29" s="26"/>
      <c r="S29" s="26"/>
      <c r="T29" s="26"/>
      <c r="U29" s="12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04"/>
      <c r="AN29" s="26"/>
      <c r="AO29" s="26"/>
      <c r="AP29" s="26"/>
      <c r="AQ29" s="26"/>
      <c r="AR29" s="26"/>
      <c r="AS29" s="11"/>
      <c r="AT29" s="11"/>
      <c r="AU29" s="12"/>
      <c r="AV29" s="13"/>
      <c r="AW29" s="13"/>
      <c r="AX29" s="13"/>
      <c r="AY29" s="13"/>
      <c r="AZ29" s="13"/>
    </row>
    <row r="30" spans="1:60" s="6" customFormat="1" ht="9" customHeight="1" x14ac:dyDescent="0.2">
      <c r="H30" s="105"/>
      <c r="J30" s="101" t="str">
        <f>INDEX(IF($V$1 = "de",traduction!$C$2:$C$101,traduction!$B$2:$B$101),MATCH(ADDRESS(ROW(),COLUMN(),4),traduction!$A$2:$A$101,0))</f>
        <v>Oui</v>
      </c>
      <c r="K30" s="101" t="e">
        <f>INDEX(IF($V$1 = "de",traduction!$C$2:$C$101,traduction!$B$2:$B$101),MATCH(ADDRESS(ROW(),COLUMN(),4),traduction!$A$2:$A$101,0))</f>
        <v>#N/A</v>
      </c>
      <c r="L30" s="38"/>
      <c r="M30" s="101" t="str">
        <f>INDEX(IF($V$1 = "de",traduction!$C$2:$C$101,traduction!$B$2:$B$101),MATCH(ADDRESS(ROW(),COLUMN(),4),traduction!$A$2:$A$101,0))</f>
        <v>Non</v>
      </c>
      <c r="N30" s="101" t="e">
        <f>INDEX(IF($V$1 = "de",traduction!$C$2:$C$101,traduction!$B$2:$B$101),MATCH(ADDRESS(ROW(),COLUMN(),4),traduction!$A$2:$A$101,0))</f>
        <v>#N/A</v>
      </c>
      <c r="O30" s="26"/>
      <c r="P30" s="26"/>
      <c r="Q30" s="26"/>
      <c r="R30" s="26"/>
      <c r="S30" s="26"/>
      <c r="T30" s="26"/>
      <c r="U30" s="8" t="str">
        <f>INDEX(IF($V$1 = "de",traduction!$C$2:$C$101,traduction!$B$2:$B$101),MATCH(ADDRESS(ROW(),COLUMN(),4),traduction!$A$2:$A$101,0))</f>
        <v>Visite débriefée après le match ?</v>
      </c>
      <c r="V30" s="26"/>
      <c r="W30" s="26"/>
      <c r="X30" s="26"/>
      <c r="Y30" s="26"/>
      <c r="Z30" s="26"/>
      <c r="AA30" s="26"/>
      <c r="AB30" s="101" t="str">
        <f>INDEX(IF($V$1 = "de",traduction!$C$2:$C$101,traduction!$B$2:$B$101),MATCH(ADDRESS(ROW(),COLUMN(),4),traduction!$A$2:$A$101,0))</f>
        <v>Oui</v>
      </c>
      <c r="AC30" s="101" t="e">
        <f>INDEX(IF($V$1 = "de",traduction!$C$2:$C$101,traduction!$B$2:$B$101),MATCH(ADDRESS(ROW(),COLUMN(),4),traduction!$A$2:$A$101,0))</f>
        <v>#N/A</v>
      </c>
      <c r="AD30" s="38"/>
      <c r="AE30" s="101" t="str">
        <f>INDEX(IF($V$1 = "de",traduction!$C$2:$C$101,traduction!$B$2:$B$101),MATCH(ADDRESS(ROW(),COLUMN(),4),traduction!$A$2:$A$101,0))</f>
        <v>Non</v>
      </c>
      <c r="AF30" s="101" t="e">
        <f>INDEX(IF($V$1 = "de",traduction!$C$2:$C$101,traduction!$B$2:$B$101),MATCH(ADDRESS(ROW(),COLUMN(),4),traduction!$A$2:$A$101,0))</f>
        <v>#N/A</v>
      </c>
      <c r="AG30" s="26"/>
      <c r="AH30" s="104"/>
      <c r="AU30" s="26"/>
      <c r="AV30" s="26"/>
      <c r="AW30" s="26"/>
      <c r="AX30" s="26"/>
      <c r="AY30" s="26"/>
      <c r="AZ30" s="11"/>
      <c r="BA30" s="11"/>
      <c r="BB30" s="12"/>
      <c r="BC30" s="13"/>
      <c r="BD30" s="13"/>
      <c r="BE30" s="13"/>
      <c r="BF30" s="13"/>
      <c r="BG30" s="13"/>
    </row>
    <row r="31" spans="1:60" s="6" customFormat="1" ht="9" customHeight="1" x14ac:dyDescent="0.2">
      <c r="H31" s="105"/>
      <c r="J31" s="90"/>
      <c r="K31" s="91"/>
      <c r="L31" s="25"/>
      <c r="M31" s="92"/>
      <c r="N31" s="93"/>
      <c r="O31" s="26"/>
      <c r="P31" s="26"/>
      <c r="Q31" s="26"/>
      <c r="R31" s="26"/>
      <c r="S31" s="26"/>
      <c r="T31" s="26"/>
      <c r="U31" s="12" t="str">
        <f>INDEX(IF($V$1 = "de",traduction!$C$2:$C$101,traduction!$B$2:$B$101),MATCH(ADDRESS(ROW(),COLUMN(),4),traduction!$A$2:$A$101,0))</f>
        <v>Avec le capitaine</v>
      </c>
      <c r="V31" s="26"/>
      <c r="W31" s="26"/>
      <c r="X31" s="26"/>
      <c r="Y31" s="26"/>
      <c r="Z31" s="26"/>
      <c r="AA31" s="26"/>
      <c r="AB31" s="90"/>
      <c r="AC31" s="91"/>
      <c r="AD31" s="25"/>
      <c r="AE31" s="92"/>
      <c r="AF31" s="93"/>
      <c r="AG31" s="26"/>
      <c r="AH31" s="104"/>
      <c r="AN31" s="26"/>
      <c r="AT31" s="26"/>
      <c r="AU31" s="26"/>
      <c r="AV31" s="26"/>
      <c r="AW31" s="26"/>
      <c r="AX31" s="26"/>
      <c r="AY31" s="26"/>
      <c r="AZ31" s="11"/>
      <c r="BA31" s="11"/>
      <c r="BB31" s="12"/>
      <c r="BC31" s="13"/>
      <c r="BD31" s="13"/>
      <c r="BE31" s="13"/>
      <c r="BF31" s="13"/>
      <c r="BG31" s="13"/>
    </row>
    <row r="32" spans="1:60" s="6" customFormat="1" ht="9" customHeight="1" x14ac:dyDescent="0.2">
      <c r="H32" s="105"/>
      <c r="J32" s="90"/>
      <c r="K32" s="91"/>
      <c r="L32" s="25"/>
      <c r="M32" s="92"/>
      <c r="N32" s="93"/>
      <c r="O32" s="26"/>
      <c r="P32" s="26"/>
      <c r="Q32" s="26"/>
      <c r="R32" s="26"/>
      <c r="S32" s="26"/>
      <c r="T32" s="26"/>
      <c r="U32" s="12" t="str">
        <f>INDEX(IF($V$1 = "de",traduction!$C$2:$C$101,traduction!$B$2:$B$101),MATCH(ADDRESS(ROW(),COLUMN(),4),traduction!$A$2:$A$101,0))</f>
        <v>Avec l'entraîneur</v>
      </c>
      <c r="V32" s="26"/>
      <c r="W32" s="26"/>
      <c r="X32" s="26"/>
      <c r="Y32" s="26"/>
      <c r="Z32" s="26"/>
      <c r="AA32" s="26"/>
      <c r="AB32" s="90"/>
      <c r="AC32" s="91"/>
      <c r="AD32" s="25"/>
      <c r="AE32" s="92"/>
      <c r="AF32" s="93"/>
      <c r="AG32" s="26"/>
      <c r="AH32" s="104"/>
      <c r="AN32" s="26"/>
      <c r="AT32" s="26"/>
      <c r="AU32" s="26"/>
      <c r="AV32" s="26"/>
      <c r="AW32" s="26"/>
      <c r="AX32" s="26"/>
      <c r="AY32" s="26"/>
      <c r="AZ32" s="11"/>
      <c r="BA32" s="11"/>
      <c r="BB32" s="12"/>
      <c r="BC32" s="13"/>
      <c r="BD32" s="13"/>
      <c r="BE32" s="13"/>
      <c r="BF32" s="13"/>
      <c r="BG32" s="13"/>
    </row>
    <row r="33" spans="1:59" s="6" customFormat="1" ht="9" customHeight="1" x14ac:dyDescent="0.2">
      <c r="H33" s="105"/>
      <c r="J33" s="90"/>
      <c r="K33" s="91"/>
      <c r="L33" s="25"/>
      <c r="M33" s="92"/>
      <c r="N33" s="93"/>
      <c r="O33" s="26"/>
      <c r="P33" s="26"/>
      <c r="Q33" s="26"/>
      <c r="R33" s="26"/>
      <c r="S33" s="26"/>
      <c r="T33" s="26"/>
      <c r="U33" s="12" t="str">
        <f>INDEX(IF($V$1 = "de",traduction!$C$2:$C$101,traduction!$B$2:$B$101),MATCH(ADDRESS(ROW(),COLUMN(),4),traduction!$A$2:$A$101,0))</f>
        <v>Avec un dirigeant</v>
      </c>
      <c r="V33" s="26"/>
      <c r="W33" s="26"/>
      <c r="X33" s="26"/>
      <c r="Y33" s="26"/>
      <c r="Z33" s="26"/>
      <c r="AA33" s="26"/>
      <c r="AB33" s="90"/>
      <c r="AC33" s="91"/>
      <c r="AD33" s="25"/>
      <c r="AE33" s="92"/>
      <c r="AF33" s="93"/>
      <c r="AG33" s="26"/>
      <c r="AH33" s="104"/>
      <c r="AN33" s="26"/>
      <c r="AT33" s="26"/>
      <c r="AU33" s="26"/>
      <c r="AV33" s="26"/>
      <c r="AW33" s="26"/>
      <c r="AX33" s="26"/>
      <c r="AY33" s="26"/>
      <c r="AZ33" s="11"/>
      <c r="BA33" s="11"/>
      <c r="BB33" s="12"/>
      <c r="BC33" s="13"/>
      <c r="BD33" s="13"/>
      <c r="BE33" s="13"/>
      <c r="BF33" s="13"/>
      <c r="BG33" s="13"/>
    </row>
    <row r="34" spans="1:59" s="6" customFormat="1" ht="6.95" customHeight="1" x14ac:dyDescent="0.2">
      <c r="A34" s="58"/>
      <c r="B34" s="58"/>
      <c r="C34" s="58"/>
      <c r="D34" s="58"/>
      <c r="E34" s="58"/>
      <c r="F34" s="58"/>
      <c r="G34" s="58"/>
      <c r="H34" s="57"/>
      <c r="I34" s="58"/>
      <c r="J34" s="59"/>
      <c r="K34" s="59"/>
      <c r="L34" s="59"/>
      <c r="M34" s="59"/>
      <c r="N34" s="59"/>
      <c r="O34" s="59"/>
      <c r="P34" s="60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11"/>
      <c r="AR34" s="11"/>
      <c r="AS34" s="12"/>
      <c r="AT34" s="13"/>
      <c r="AU34" s="13"/>
      <c r="AV34" s="13"/>
      <c r="AW34" s="13"/>
      <c r="AX34" s="13"/>
      <c r="AY34" s="11"/>
      <c r="AZ34" s="11"/>
      <c r="BA34" s="11"/>
      <c r="BB34" s="11"/>
    </row>
    <row r="35" spans="1:59" s="6" customFormat="1" ht="6.95" customHeight="1" x14ac:dyDescent="0.2">
      <c r="H35" s="10"/>
      <c r="J35" s="26"/>
      <c r="K35" s="26"/>
      <c r="L35" s="26"/>
      <c r="M35" s="26"/>
      <c r="N35" s="26"/>
      <c r="O35" s="26"/>
      <c r="P35" s="12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11"/>
      <c r="AR35" s="11"/>
      <c r="AS35" s="12"/>
      <c r="AT35" s="13"/>
      <c r="AU35" s="13"/>
      <c r="AV35" s="13"/>
      <c r="AW35" s="13"/>
      <c r="AX35" s="13"/>
      <c r="AY35" s="11"/>
      <c r="AZ35" s="11"/>
      <c r="BA35" s="11"/>
      <c r="BB35" s="11"/>
    </row>
    <row r="36" spans="1:59" s="17" customFormat="1" ht="9.75" customHeight="1" x14ac:dyDescent="0.15">
      <c r="C36" s="15"/>
      <c r="D36" s="88"/>
      <c r="E36" s="119" t="str">
        <f>INDEX(IF($V$1 = "de",traduction!$C$2:$C$101,traduction!$B$2:$B$101),MATCH(ADDRESS(ROW(),COLUMN(),4),traduction!$A$2:$A$101,0))</f>
        <v>Appréciation du match</v>
      </c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6"/>
      <c r="V36" s="15"/>
      <c r="W36" s="88"/>
      <c r="X36" s="119" t="str">
        <f>INDEX(IF($V$1 = "de",traduction!$C$2:$C$101,traduction!$B$2:$B$101),MATCH(ADDRESS(ROW(),COLUMN(),4),traduction!$A$2:$A$101,0))</f>
        <v>Appréciation de l'/les arbitre(s)</v>
      </c>
      <c r="Y36" s="119"/>
      <c r="Z36" s="119"/>
      <c r="AA36" s="119"/>
      <c r="AB36" s="119"/>
      <c r="AC36" s="119"/>
      <c r="AD36" s="119"/>
      <c r="AE36" s="119"/>
      <c r="AF36" s="119"/>
      <c r="AG36" s="72"/>
      <c r="AH36" s="35"/>
      <c r="AI36" s="15"/>
      <c r="AJ36" s="34"/>
      <c r="AK36" s="119" t="str">
        <f>INDEX(IF($V$1 = "de",traduction!$C$2:$C$101,traduction!$B$2:$B$101),MATCH(ADDRESS(ROW(),COLUMN(),4),traduction!$A$2:$A$101,0))</f>
        <v>Shakehands</v>
      </c>
      <c r="AL36" s="119" t="e">
        <f>INDEX(IF($V$1 = "de",traduction!$C$2:$C$101,traduction!$B$2:$B$101),MATCH(ADDRESS(ROW(),COLUMN(),4),traduction!$A$2:$A$101,0))</f>
        <v>#N/A</v>
      </c>
      <c r="AM36" s="119" t="e">
        <f>INDEX(IF($V$1 = "de",traduction!$C$2:$C$101,traduction!$B$2:$B$101),MATCH(ADDRESS(ROW(),COLUMN(),4),traduction!$A$2:$A$101,0))</f>
        <v>#N/A</v>
      </c>
      <c r="AN36" s="119" t="e">
        <f>INDEX(IF($V$1 = "de",traduction!$C$2:$C$101,traduction!$B$2:$B$101),MATCH(ADDRESS(ROW(),COLUMN(),4),traduction!$A$2:$A$101,0))</f>
        <v>#N/A</v>
      </c>
      <c r="AO36" s="119" t="e">
        <f>INDEX(IF($V$1 = "de",traduction!$C$2:$C$101,traduction!$B$2:$B$101),MATCH(ADDRESS(ROW(),COLUMN(),4),traduction!$A$2:$A$101,0))</f>
        <v>#N/A</v>
      </c>
      <c r="AP36" s="119" t="e">
        <f>INDEX(IF($V$1 = "de",traduction!$C$2:$C$101,traduction!$B$2:$B$101),MATCH(ADDRESS(ROW(),COLUMN(),4),traduction!$A$2:$A$101,0))</f>
        <v>#N/A</v>
      </c>
      <c r="AQ36" s="35"/>
      <c r="AR36" s="20"/>
      <c r="AS36" s="20"/>
      <c r="AT36" s="19"/>
      <c r="AU36" s="21"/>
      <c r="AV36" s="21"/>
      <c r="AW36" s="21"/>
      <c r="AX36" s="21"/>
      <c r="AY36" s="21"/>
      <c r="AZ36" s="22"/>
      <c r="BA36" s="22"/>
      <c r="BB36" s="22"/>
      <c r="BC36" s="22"/>
    </row>
    <row r="37" spans="1:59" s="17" customFormat="1" ht="9.75" customHeight="1" x14ac:dyDescent="0.15">
      <c r="C37" s="74"/>
      <c r="D37" s="89"/>
      <c r="E37" s="120" t="str">
        <f>INDEX(IF($V$1 = "de",traduction!$C$2:$C$101,traduction!$B$2:$B$101),MATCH(ADDRESS(ROW(),COLUMN(),4),traduction!$A$2:$A$101,0))</f>
        <v>Match sans histoire</v>
      </c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8"/>
      <c r="V37" s="74"/>
      <c r="W37" s="89"/>
      <c r="X37" s="120" t="str">
        <f>INDEX(IF($V$1 = "de",traduction!$C$2:$C$101,traduction!$B$2:$B$101),MATCH(ADDRESS(ROW(),COLUMN(),4),traduction!$A$2:$A$101,0))</f>
        <v>Maîtrise des événements</v>
      </c>
      <c r="Y37" s="120"/>
      <c r="Z37" s="120"/>
      <c r="AA37" s="120"/>
      <c r="AB37" s="120"/>
      <c r="AC37" s="120"/>
      <c r="AD37" s="120"/>
      <c r="AE37" s="120"/>
      <c r="AF37" s="120"/>
      <c r="AG37" s="120"/>
      <c r="AH37" s="37"/>
      <c r="AI37" s="74"/>
      <c r="AJ37" s="33"/>
      <c r="AK37" s="120" t="str">
        <f>INDEX(IF($V$1 = "de",traduction!$C$2:$C$101,traduction!$B$2:$B$101),MATCH(ADDRESS(ROW(),COLUMN(),4),traduction!$A$2:$A$101,0))</f>
        <v>Avant le match</v>
      </c>
      <c r="AL37" s="120" t="e">
        <f>INDEX(IF($V$1 = "de",traduction!$C$2:$C$101,traduction!$B$2:$B$101),MATCH(ADDRESS(ROW(),COLUMN(),4),traduction!$A$2:$A$101,0))</f>
        <v>#N/A</v>
      </c>
      <c r="AM37" s="120" t="e">
        <f>INDEX(IF($V$1 = "de",traduction!$C$2:$C$101,traduction!$B$2:$B$101),MATCH(ADDRESS(ROW(),COLUMN(),4),traduction!$A$2:$A$101,0))</f>
        <v>#N/A</v>
      </c>
      <c r="AN37" s="120" t="e">
        <f>INDEX(IF($V$1 = "de",traduction!$C$2:$C$101,traduction!$B$2:$B$101),MATCH(ADDRESS(ROW(),COLUMN(),4),traduction!$A$2:$A$101,0))</f>
        <v>#N/A</v>
      </c>
      <c r="AO37" s="120" t="e">
        <f>INDEX(IF($V$1 = "de",traduction!$C$2:$C$101,traduction!$B$2:$B$101),MATCH(ADDRESS(ROW(),COLUMN(),4),traduction!$A$2:$A$101,0))</f>
        <v>#N/A</v>
      </c>
      <c r="AP37" s="120" t="e">
        <f>INDEX(IF($V$1 = "de",traduction!$C$2:$C$101,traduction!$B$2:$B$101),MATCH(ADDRESS(ROW(),COLUMN(),4),traduction!$A$2:$A$101,0))</f>
        <v>#N/A</v>
      </c>
      <c r="AQ37" s="37"/>
      <c r="AR37" s="20"/>
      <c r="AS37" s="20"/>
      <c r="AT37" s="19"/>
      <c r="AU37" s="19"/>
      <c r="AV37" s="19"/>
      <c r="AW37" s="19"/>
      <c r="AX37" s="21"/>
      <c r="AY37" s="21"/>
      <c r="AZ37" s="22"/>
      <c r="BA37" s="22"/>
      <c r="BB37" s="22"/>
      <c r="BC37" s="22"/>
    </row>
    <row r="38" spans="1:59" s="17" customFormat="1" ht="9.75" customHeight="1" x14ac:dyDescent="0.15">
      <c r="C38" s="74"/>
      <c r="D38" s="89"/>
      <c r="E38" s="120" t="str">
        <f>INDEX(IF($V$1 = "de",traduction!$C$2:$C$101,traduction!$B$2:$B$101),MATCH(ADDRESS(ROW(),COLUMN(),4),traduction!$A$2:$A$101,0))</f>
        <v>Match tendu en raison du comportement de l'équipe / staff (local)</v>
      </c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8"/>
      <c r="V38" s="74"/>
      <c r="W38" s="89"/>
      <c r="X38" s="120" t="str">
        <f>INDEX(IF($V$1 = "de",traduction!$C$2:$C$101,traduction!$B$2:$B$101),MATCH(ADDRESS(ROW(),COLUMN(),4),traduction!$A$2:$A$101,0))</f>
        <v>Maîtrise difficile des événements</v>
      </c>
      <c r="Y38" s="120"/>
      <c r="Z38" s="120"/>
      <c r="AA38" s="120"/>
      <c r="AB38" s="120"/>
      <c r="AC38" s="120"/>
      <c r="AD38" s="120"/>
      <c r="AE38" s="120"/>
      <c r="AF38" s="120"/>
      <c r="AG38" s="120"/>
      <c r="AH38" s="37"/>
      <c r="AI38" s="74"/>
      <c r="AJ38" s="33"/>
      <c r="AK38" s="102" t="str">
        <f>INDEX(IF($V$1 = "de",traduction!$C$2:$C$101,traduction!$B$2:$B$101),MATCH(ADDRESS(ROW(),COLUMN(),4),traduction!$A$2:$A$101,0))</f>
        <v>Après le match</v>
      </c>
      <c r="AL38" s="102"/>
      <c r="AM38" s="102"/>
      <c r="AN38" s="102"/>
      <c r="AO38" s="102"/>
      <c r="AP38" s="102"/>
      <c r="AQ38" s="64"/>
      <c r="AR38" s="20"/>
      <c r="AS38" s="20"/>
      <c r="AT38" s="19"/>
      <c r="AU38" s="19"/>
      <c r="AV38" s="19"/>
      <c r="AW38" s="19"/>
      <c r="AX38" s="21"/>
      <c r="AY38" s="21"/>
      <c r="AZ38" s="22"/>
      <c r="BA38" s="22"/>
      <c r="BB38" s="22"/>
      <c r="BC38" s="22"/>
    </row>
    <row r="39" spans="1:59" s="17" customFormat="1" ht="9.75" customHeight="1" x14ac:dyDescent="0.15">
      <c r="C39" s="74"/>
      <c r="D39" s="89"/>
      <c r="E39" s="120" t="str">
        <f>INDEX(IF($V$1 = "de",traduction!$C$2:$C$101,traduction!$B$2:$B$101),MATCH(ADDRESS(ROW(),COLUMN(),4),traduction!$A$2:$A$101,0))</f>
        <v>Match tendu en raison du comportement des supporters de l'équipe (local)</v>
      </c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8"/>
      <c r="V39" s="81"/>
      <c r="W39" s="89"/>
      <c r="X39" s="120"/>
      <c r="Y39" s="120"/>
      <c r="Z39" s="120"/>
      <c r="AA39" s="120"/>
      <c r="AB39" s="120"/>
      <c r="AC39" s="120"/>
      <c r="AD39" s="120"/>
      <c r="AE39" s="120"/>
      <c r="AF39" s="120"/>
      <c r="AG39" s="73"/>
      <c r="AH39" s="33"/>
      <c r="AI39" s="95"/>
      <c r="AJ39" s="95"/>
      <c r="AK39" s="95"/>
      <c r="AL39" s="95"/>
      <c r="AM39" s="95"/>
      <c r="AN39" s="95"/>
      <c r="AO39" s="95"/>
      <c r="AP39" s="20"/>
      <c r="AQ39" s="20"/>
      <c r="AR39" s="19"/>
      <c r="AS39" s="19"/>
      <c r="AT39" s="19"/>
      <c r="AU39" s="19"/>
      <c r="AV39" s="21"/>
      <c r="AW39" s="21"/>
      <c r="AX39" s="22"/>
      <c r="AY39" s="22"/>
      <c r="AZ39" s="22"/>
      <c r="BA39" s="22"/>
    </row>
    <row r="40" spans="1:59" s="17" customFormat="1" ht="8.1" customHeight="1" x14ac:dyDescent="0.3">
      <c r="C40" s="74"/>
      <c r="D40" s="89"/>
      <c r="E40" s="26" t="str">
        <f>INDEX(IF($V$1 = "de",traduction!$C$2:$C$101,traduction!$B$2:$B$101),MATCH(ADDRESS(ROW(),COLUMN(),4),traduction!$A$2:$A$101,0))</f>
        <v>Match tendu en raison du comportement de l'équipe / staff (visiteur)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18"/>
      <c r="V40" s="18"/>
      <c r="W40" s="18"/>
      <c r="X40" s="69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20"/>
      <c r="AT40" s="20"/>
      <c r="AU40" s="19"/>
      <c r="AV40" s="19"/>
      <c r="AW40" s="53"/>
      <c r="AX40" s="53"/>
      <c r="AY40" s="21"/>
      <c r="AZ40" s="21"/>
      <c r="BA40" s="22"/>
      <c r="BB40" s="22"/>
      <c r="BC40" s="22"/>
      <c r="BD40" s="22"/>
    </row>
    <row r="41" spans="1:59" s="17" customFormat="1" ht="9.75" customHeight="1" x14ac:dyDescent="0.15">
      <c r="C41" s="74"/>
      <c r="D41" s="89"/>
      <c r="E41" s="102" t="str">
        <f>INDEX(IF($V$1 = "de",traduction!$C$2:$C$101,traduction!$B$2:$B$101),MATCH(ADDRESS(ROW(),COLUMN(),4),traduction!$A$2:$A$101,0))</f>
        <v>Match tendu en raison du comportement des supporters de l'équipe (visiteur)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8"/>
      <c r="V41" s="18"/>
      <c r="W41" s="18"/>
      <c r="X41" s="2"/>
      <c r="Y41" s="26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26"/>
      <c r="AP41" s="26"/>
      <c r="AQ41" s="26"/>
      <c r="AR41" s="26"/>
      <c r="AS41" s="20"/>
      <c r="AT41" s="20"/>
      <c r="AU41" s="19"/>
      <c r="AV41" s="19"/>
      <c r="AW41" s="54"/>
      <c r="AX41" s="21"/>
      <c r="AY41" s="21"/>
      <c r="AZ41" s="21"/>
      <c r="BA41" s="22"/>
      <c r="BB41" s="22"/>
      <c r="BC41" s="22"/>
      <c r="BD41" s="22"/>
    </row>
    <row r="42" spans="1:59" s="17" customFormat="1" ht="9.75" customHeight="1" x14ac:dyDescent="0.15">
      <c r="C42" s="74"/>
      <c r="D42" s="89"/>
      <c r="E42" s="120" t="str">
        <f>INDEX(IF($V$1 = "de",traduction!$C$2:$C$101,traduction!$B$2:$B$101),MATCH(ADDRESS(ROW(),COLUMN(),4),traduction!$A$2:$A$101,0))</f>
        <v>Match difficile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8"/>
      <c r="V42" s="18"/>
      <c r="W42" s="2"/>
      <c r="X42" s="26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26"/>
      <c r="AO42" s="26"/>
      <c r="AP42" s="26"/>
      <c r="AQ42" s="26"/>
      <c r="AR42" s="20"/>
      <c r="AS42" s="20"/>
      <c r="AT42" s="19"/>
      <c r="AU42" s="55"/>
      <c r="AV42" s="54"/>
      <c r="AW42" s="21"/>
      <c r="AX42" s="21"/>
      <c r="AY42" s="21"/>
      <c r="AZ42" s="22"/>
      <c r="BA42" s="22"/>
      <c r="BB42" s="22"/>
      <c r="BC42" s="22"/>
    </row>
    <row r="43" spans="1:59" s="6" customFormat="1" ht="6" customHeight="1" x14ac:dyDescent="0.2">
      <c r="A43" s="58"/>
      <c r="B43" s="58"/>
      <c r="C43" s="58"/>
      <c r="D43" s="58"/>
      <c r="E43" s="58"/>
      <c r="F43" s="58"/>
      <c r="G43" s="58"/>
      <c r="H43" s="57"/>
      <c r="I43" s="58"/>
      <c r="J43" s="59"/>
      <c r="K43" s="59"/>
      <c r="L43" s="59"/>
      <c r="M43" s="59"/>
      <c r="N43" s="59"/>
      <c r="O43" s="59"/>
      <c r="P43" s="60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11"/>
      <c r="AR43" s="11"/>
      <c r="AS43" s="12"/>
      <c r="AT43" s="13"/>
      <c r="AU43" s="13"/>
      <c r="AV43" s="13"/>
      <c r="AW43" s="13"/>
      <c r="AX43" s="13"/>
      <c r="AY43" s="11"/>
      <c r="AZ43" s="11"/>
      <c r="BA43" s="11"/>
      <c r="BB43" s="11"/>
    </row>
    <row r="44" spans="1:59" s="6" customFormat="1" ht="6" customHeight="1" x14ac:dyDescent="0.2">
      <c r="H44" s="10"/>
      <c r="J44" s="26"/>
      <c r="K44" s="26"/>
      <c r="L44" s="26"/>
      <c r="M44" s="26"/>
      <c r="N44" s="26"/>
      <c r="O44" s="26"/>
      <c r="P44" s="12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11"/>
      <c r="AR44" s="11"/>
      <c r="AS44" s="12"/>
      <c r="AT44" s="13"/>
      <c r="AU44" s="13"/>
      <c r="AV44" s="13"/>
      <c r="AW44" s="13"/>
      <c r="AX44" s="13"/>
      <c r="AY44" s="11"/>
      <c r="AZ44" s="11"/>
      <c r="BA44" s="11"/>
      <c r="BB44" s="11"/>
    </row>
    <row r="45" spans="1:59" ht="12" customHeight="1" x14ac:dyDescent="0.25">
      <c r="A45" s="127" t="str">
        <f>INDEX(IF($V$1 = "de",traduction!$C$2:$C$101,traduction!$B$2:$B$101),MATCH(ADDRESS(ROW(),COLUMN(),4),traduction!$A$2:$A$101,0))</f>
        <v>Remarques / Justification des mauvaises notes / des faits</v>
      </c>
      <c r="B45" s="127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</row>
    <row r="46" spans="1:59" ht="12" customHeight="1" x14ac:dyDescent="0.25">
      <c r="A46" s="127"/>
      <c r="B46" s="127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</row>
    <row r="47" spans="1:59" ht="12" customHeight="1" x14ac:dyDescent="0.25">
      <c r="A47" s="127"/>
      <c r="B47" s="127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</row>
    <row r="48" spans="1:59" ht="12" customHeight="1" x14ac:dyDescent="0.25">
      <c r="A48" s="127"/>
      <c r="B48" s="127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</row>
    <row r="49" spans="1:42" ht="12" customHeight="1" x14ac:dyDescent="0.25">
      <c r="A49" s="127"/>
      <c r="B49" s="127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</row>
    <row r="50" spans="1:42" ht="12" customHeight="1" x14ac:dyDescent="0.25">
      <c r="A50" s="127"/>
      <c r="B50" s="127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</row>
    <row r="51" spans="1:42" ht="12" customHeight="1" x14ac:dyDescent="0.25">
      <c r="A51" s="127"/>
      <c r="B51" s="127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</row>
    <row r="52" spans="1:42" ht="12" customHeight="1" x14ac:dyDescent="0.25">
      <c r="A52" s="127"/>
      <c r="B52" s="127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</row>
    <row r="53" spans="1:42" ht="12" customHeight="1" x14ac:dyDescent="0.25">
      <c r="A53" s="127"/>
      <c r="B53" s="127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</row>
    <row r="54" spans="1:42" ht="12" customHeight="1" x14ac:dyDescent="0.25">
      <c r="A54" s="127"/>
      <c r="B54" s="127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</row>
    <row r="55" spans="1:42" ht="12" customHeight="1" x14ac:dyDescent="0.25">
      <c r="A55" s="127"/>
      <c r="B55" s="127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</row>
    <row r="56" spans="1:42" ht="12" customHeight="1" x14ac:dyDescent="0.25">
      <c r="A56" s="127"/>
      <c r="B56" s="127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</row>
    <row r="57" spans="1:42" ht="12" customHeight="1" x14ac:dyDescent="0.25">
      <c r="A57" s="127"/>
      <c r="B57" s="127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</row>
    <row r="58" spans="1:42" ht="12" customHeight="1" x14ac:dyDescent="0.25">
      <c r="A58" s="127"/>
      <c r="B58" s="127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</row>
    <row r="59" spans="1:42" ht="12" customHeight="1" x14ac:dyDescent="0.25">
      <c r="A59" s="127"/>
      <c r="B59" s="127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</row>
    <row r="60" spans="1:42" ht="12" customHeight="1" x14ac:dyDescent="0.25">
      <c r="A60" s="127"/>
      <c r="B60" s="127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</row>
    <row r="61" spans="1:42" ht="12" customHeight="1" x14ac:dyDescent="0.25">
      <c r="A61" s="127"/>
      <c r="B61" s="127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</row>
    <row r="62" spans="1:42" ht="12" customHeight="1" x14ac:dyDescent="0.25">
      <c r="A62" s="127"/>
      <c r="B62" s="127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</row>
    <row r="63" spans="1:42" ht="12" customHeight="1" x14ac:dyDescent="0.25">
      <c r="A63" s="127"/>
      <c r="B63" s="127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</row>
    <row r="64" spans="1:42" ht="12" customHeight="1" x14ac:dyDescent="0.25">
      <c r="A64" s="127"/>
      <c r="B64" s="127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</row>
    <row r="65" spans="1:54" ht="12" customHeight="1" x14ac:dyDescent="0.25">
      <c r="A65" s="127"/>
      <c r="B65" s="127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</row>
    <row r="66" spans="1:54" ht="12" customHeight="1" x14ac:dyDescent="0.25">
      <c r="A66" s="127"/>
      <c r="B66" s="127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</row>
    <row r="67" spans="1:54" ht="1.5" customHeight="1" x14ac:dyDescent="0.25">
      <c r="A67" s="127"/>
      <c r="B67" s="127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</row>
    <row r="68" spans="1:54" s="14" customFormat="1" ht="5.0999999999999996" customHeight="1" x14ac:dyDescent="0.2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51"/>
      <c r="AR68" s="51"/>
      <c r="AS68" s="19"/>
      <c r="AT68" s="52"/>
      <c r="AU68" s="52"/>
      <c r="AV68" s="52"/>
      <c r="AW68" s="52"/>
      <c r="AX68" s="52"/>
      <c r="AY68" s="51"/>
      <c r="AZ68" s="51"/>
      <c r="BA68" s="51"/>
      <c r="BB68" s="51"/>
    </row>
    <row r="69" spans="1:54" ht="5.0999999999999996" customHeight="1" x14ac:dyDescent="0.2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</row>
    <row r="70" spans="1:54" ht="9.75" customHeight="1" x14ac:dyDescent="0.25">
      <c r="A70" s="109" t="str">
        <f>INDEX(IF($V$1 = "de",traduction!$C$2:$C$101,traduction!$B$2:$B$101),MATCH(ADDRESS(ROW(),COLUMN(),4),traduction!$A$2:$A$101,0))</f>
        <v>Commission de Jeu et Fair play</v>
      </c>
      <c r="B70" s="109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</row>
    <row r="71" spans="1:54" ht="9.75" customHeight="1" x14ac:dyDescent="0.25">
      <c r="A71" s="109"/>
      <c r="B71" s="109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</row>
    <row r="72" spans="1:54" ht="9.75" customHeight="1" x14ac:dyDescent="0.25">
      <c r="A72" s="109"/>
      <c r="B72" s="109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</row>
    <row r="73" spans="1:54" ht="9.75" customHeight="1" x14ac:dyDescent="0.25">
      <c r="A73" s="109"/>
      <c r="B73" s="109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</row>
    <row r="74" spans="1:54" ht="9.75" customHeight="1" x14ac:dyDescent="0.25">
      <c r="A74" s="109"/>
      <c r="B74" s="109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</row>
    <row r="75" spans="1:54" ht="9.75" customHeight="1" x14ac:dyDescent="0.25">
      <c r="A75" s="109"/>
      <c r="B75" s="109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</row>
    <row r="76" spans="1:54" ht="9.75" customHeight="1" x14ac:dyDescent="0.25">
      <c r="A76" s="109"/>
      <c r="B76" s="109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</row>
    <row r="77" spans="1:54" ht="9.75" customHeight="1" x14ac:dyDescent="0.25">
      <c r="A77" s="109"/>
      <c r="B77" s="109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</row>
    <row r="78" spans="1:54" ht="9.75" customHeight="1" x14ac:dyDescent="0.25">
      <c r="A78" s="109"/>
      <c r="B78" s="109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</row>
    <row r="79" spans="1:54" ht="9.75" customHeight="1" x14ac:dyDescent="0.25">
      <c r="A79" s="109"/>
      <c r="B79" s="109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</row>
    <row r="80" spans="1:54" s="17" customFormat="1" ht="8.1" customHeight="1" x14ac:dyDescent="0.1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"/>
      <c r="W80" s="2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103"/>
      <c r="AN80" s="103"/>
      <c r="AO80" s="103"/>
      <c r="AP80" s="103"/>
      <c r="AQ80" s="20"/>
      <c r="AR80" s="20"/>
      <c r="AS80" s="55"/>
      <c r="AT80" s="19"/>
      <c r="AU80" s="54"/>
      <c r="AV80" s="21"/>
      <c r="AW80" s="21"/>
      <c r="AX80" s="21"/>
      <c r="AY80" s="22"/>
      <c r="AZ80" s="22"/>
      <c r="BA80" s="22"/>
      <c r="BB80" s="22"/>
    </row>
    <row r="81" spans="1:54" s="17" customFormat="1" ht="8.1" customHeight="1" x14ac:dyDescent="0.1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20"/>
      <c r="AR81" s="20"/>
      <c r="AS81" s="19"/>
      <c r="AT81" s="21"/>
      <c r="AU81" s="21"/>
      <c r="AV81" s="21"/>
      <c r="AW81" s="21"/>
      <c r="AX81" s="21"/>
      <c r="AY81" s="22"/>
      <c r="AZ81" s="22"/>
      <c r="BA81" s="22"/>
      <c r="BB81" s="22"/>
    </row>
    <row r="82" spans="1:54" s="17" customFormat="1" ht="12.75" customHeight="1" x14ac:dyDescent="0.15">
      <c r="A82" s="82" t="str">
        <f>INDEX(IF($V$1 = "de",traduction!$C$2:$C$101,traduction!$B$2:$B$101),MATCH(ADDRESS(ROW(),COLUMN(),4),traduction!$A$2:$A$101,0))</f>
        <v>Rapporteur:</v>
      </c>
      <c r="B82" s="83"/>
      <c r="C82" s="83"/>
      <c r="D82" s="84"/>
      <c r="E82" s="96" t="str">
        <f>INDEX(IF($V$1 = "de",traduction!$C$2:$C$101,traduction!$B$2:$B$101),MATCH(ADDRESS(ROW(),COLUMN(),4),traduction!$A$2:$A$101,0))</f>
        <v>Nom</v>
      </c>
      <c r="F82" s="97"/>
      <c r="G82" s="97"/>
      <c r="H82" s="97"/>
      <c r="I82" s="98"/>
      <c r="J82" s="96" t="str">
        <f>INDEX(IF($V$1 = "de",traduction!$C$2:$C$101,traduction!$B$2:$B$101),MATCH(ADDRESS(ROW(),COLUMN(),4),traduction!$A$2:$A$101,0))</f>
        <v>Prénom</v>
      </c>
      <c r="K82" s="97"/>
      <c r="L82" s="97"/>
      <c r="M82" s="97"/>
      <c r="N82" s="99"/>
      <c r="O82" s="100" t="str">
        <f>INDEX(IF($V$1 = "de",traduction!$C$2:$C$101,traduction!$B$2:$B$101),MATCH(ADDRESS(ROW(),COLUMN(),4),traduction!$A$2:$A$101,0))</f>
        <v>Téléphone</v>
      </c>
      <c r="P82" s="97"/>
      <c r="Q82" s="97"/>
      <c r="R82" s="97"/>
      <c r="S82" s="99"/>
      <c r="T82" s="61"/>
      <c r="U82" s="82" t="str">
        <f>INDEX(IF($V$1 = "de",traduction!$C$2:$C$101,traduction!$B$2:$B$101),MATCH(ADDRESS(ROW(),COLUMN(),4),traduction!$A$2:$A$101,0))</f>
        <v>Frais:</v>
      </c>
      <c r="V82" s="83"/>
      <c r="W82" s="83"/>
      <c r="X82" s="84"/>
      <c r="Y82" s="108" t="str">
        <f>INDEX(IF($V$1 = "de",traduction!$C$2:$C$101,traduction!$B$2:$B$101),MATCH(ADDRESS(ROW(),COLUMN(),4),traduction!$A$2:$A$101,0))</f>
        <v>Indemnité (dès 01.03.19)</v>
      </c>
      <c r="Z82" s="108"/>
      <c r="AA82" s="108"/>
      <c r="AB82" s="108"/>
      <c r="AC82" s="108"/>
      <c r="AD82" s="108"/>
      <c r="AE82" s="96"/>
      <c r="AF82" s="110" t="str">
        <f>INDEX(IF($V$1 = "de",traduction!$C$2:$C$101,traduction!$B$2:$B$101),MATCH(ADDRESS(ROW(),COLUMN(),4),traduction!$A$2:$A$101,0))</f>
        <v>Compte banquaire / CCP</v>
      </c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</row>
    <row r="83" spans="1:54" ht="21" customHeight="1" x14ac:dyDescent="0.25">
      <c r="A83" s="85"/>
      <c r="B83" s="86"/>
      <c r="C83" s="86"/>
      <c r="D83" s="87"/>
      <c r="E83" s="114"/>
      <c r="F83" s="115"/>
      <c r="G83" s="115"/>
      <c r="H83" s="115"/>
      <c r="I83" s="116"/>
      <c r="J83" s="114"/>
      <c r="K83" s="115"/>
      <c r="L83" s="115"/>
      <c r="M83" s="115"/>
      <c r="N83" s="117"/>
      <c r="O83" s="118"/>
      <c r="P83" s="115"/>
      <c r="Q83" s="115"/>
      <c r="R83" s="115"/>
      <c r="S83" s="117"/>
      <c r="T83" s="61"/>
      <c r="U83" s="85"/>
      <c r="V83" s="86"/>
      <c r="W83" s="86"/>
      <c r="X83" s="87"/>
      <c r="Y83" s="106" t="s">
        <v>189</v>
      </c>
      <c r="Z83" s="106"/>
      <c r="AA83" s="106"/>
      <c r="AB83" s="106"/>
      <c r="AC83" s="106"/>
      <c r="AD83" s="106"/>
      <c r="AE83" s="107"/>
      <c r="AF83" s="112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S83" s="24"/>
      <c r="AT83" s="24"/>
      <c r="AU83" s="24"/>
      <c r="AV83" s="24"/>
      <c r="AW83" s="24"/>
      <c r="AX83" s="24"/>
    </row>
    <row r="84" spans="1:54" ht="9" customHeight="1" x14ac:dyDescent="0.25">
      <c r="A84" s="24"/>
      <c r="AN84" s="24"/>
      <c r="AO84" s="24"/>
      <c r="AP84" s="19"/>
      <c r="AQ84" s="47"/>
      <c r="AR84" s="47"/>
      <c r="AS84" s="47"/>
      <c r="AV84" s="24"/>
      <c r="AW84" s="24"/>
      <c r="AX84" s="24"/>
      <c r="AZ84" s="5"/>
      <c r="BA84" s="5"/>
      <c r="BB84" s="5"/>
    </row>
    <row r="85" spans="1:54" x14ac:dyDescent="0.25">
      <c r="A85" s="124" t="str">
        <f>INDEX(IF($V$1 = "de",traduction!$C$2:$C$101,traduction!$B$2:$B$101),MATCH(ADDRESS(ROW(),COLUMN(),4),traduction!$A$2:$A$101,0))</f>
        <v>Rapport à faire parvenir à :  aff.ffv@football.ch / Nom du fichier : [noMatch]-rapport-fairplay.xlsx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6"/>
    </row>
  </sheetData>
  <mergeCells count="105">
    <mergeCell ref="A85:AP85"/>
    <mergeCell ref="AE25:AF25"/>
    <mergeCell ref="AN1:AP2"/>
    <mergeCell ref="AK1:AM2"/>
    <mergeCell ref="U7:W7"/>
    <mergeCell ref="AG5:AJ5"/>
    <mergeCell ref="R5:T5"/>
    <mergeCell ref="E5:Q5"/>
    <mergeCell ref="AK5:AP5"/>
    <mergeCell ref="U5:AF5"/>
    <mergeCell ref="AI9:AM9"/>
    <mergeCell ref="A10:AP10"/>
    <mergeCell ref="E9:AF9"/>
    <mergeCell ref="V1:W1"/>
    <mergeCell ref="A7:D7"/>
    <mergeCell ref="E7:L7"/>
    <mergeCell ref="M7:T7"/>
    <mergeCell ref="A4:AP4"/>
    <mergeCell ref="A6:AP6"/>
    <mergeCell ref="A3:AP3"/>
    <mergeCell ref="AB7:AP7"/>
    <mergeCell ref="X7:AA7"/>
    <mergeCell ref="A8:AP8"/>
    <mergeCell ref="A9:D9"/>
    <mergeCell ref="A13:AP13"/>
    <mergeCell ref="M26:N26"/>
    <mergeCell ref="A45:B67"/>
    <mergeCell ref="C45:AP67"/>
    <mergeCell ref="E11:AP11"/>
    <mergeCell ref="A11:D11"/>
    <mergeCell ref="A68:AP68"/>
    <mergeCell ref="A25:E26"/>
    <mergeCell ref="AL25:AP26"/>
    <mergeCell ref="A69:AP69"/>
    <mergeCell ref="AM23:AP23"/>
    <mergeCell ref="A23:D23"/>
    <mergeCell ref="A12:AP12"/>
    <mergeCell ref="AK36:AP36"/>
    <mergeCell ref="AK37:AP37"/>
    <mergeCell ref="AI39:AO39"/>
    <mergeCell ref="J28:K28"/>
    <mergeCell ref="M28:N28"/>
    <mergeCell ref="J30:K30"/>
    <mergeCell ref="M30:N30"/>
    <mergeCell ref="AE26:AF26"/>
    <mergeCell ref="AE31:AF31"/>
    <mergeCell ref="M31:N31"/>
    <mergeCell ref="AE32:AF32"/>
    <mergeCell ref="J33:K33"/>
    <mergeCell ref="AB28:AC28"/>
    <mergeCell ref="AB30:AC30"/>
    <mergeCell ref="AB31:AC31"/>
    <mergeCell ref="AB32:AC32"/>
    <mergeCell ref="AB33:AC33"/>
    <mergeCell ref="W36:W39"/>
    <mergeCell ref="AB26:AC26"/>
    <mergeCell ref="AB27:AC27"/>
    <mergeCell ref="Y83:AE83"/>
    <mergeCell ref="Y82:AE82"/>
    <mergeCell ref="A70:B79"/>
    <mergeCell ref="AF82:AP82"/>
    <mergeCell ref="AF83:AP83"/>
    <mergeCell ref="A81:AP81"/>
    <mergeCell ref="U82:X83"/>
    <mergeCell ref="M33:N33"/>
    <mergeCell ref="E83:I83"/>
    <mergeCell ref="J83:N83"/>
    <mergeCell ref="O83:S83"/>
    <mergeCell ref="X36:AF36"/>
    <mergeCell ref="X37:AG37"/>
    <mergeCell ref="X38:AG38"/>
    <mergeCell ref="X39:AF39"/>
    <mergeCell ref="E36:T36"/>
    <mergeCell ref="E37:T37"/>
    <mergeCell ref="E38:T38"/>
    <mergeCell ref="E39:T39"/>
    <mergeCell ref="E41:T41"/>
    <mergeCell ref="E42:T42"/>
    <mergeCell ref="X80:AL80"/>
    <mergeCell ref="C70:AP79"/>
    <mergeCell ref="A80:U80"/>
    <mergeCell ref="A82:D83"/>
    <mergeCell ref="D36:D42"/>
    <mergeCell ref="J27:K27"/>
    <mergeCell ref="M27:N27"/>
    <mergeCell ref="Z41:AN41"/>
    <mergeCell ref="Y42:AM42"/>
    <mergeCell ref="E82:I82"/>
    <mergeCell ref="J82:N82"/>
    <mergeCell ref="O82:S82"/>
    <mergeCell ref="AE30:AF30"/>
    <mergeCell ref="AK38:AP38"/>
    <mergeCell ref="J31:K31"/>
    <mergeCell ref="J32:K32"/>
    <mergeCell ref="M32:N32"/>
    <mergeCell ref="AM80:AP80"/>
    <mergeCell ref="AE27:AF27"/>
    <mergeCell ref="AE28:AF28"/>
    <mergeCell ref="AH15:AH33"/>
    <mergeCell ref="H15:H33"/>
    <mergeCell ref="J26:K26"/>
    <mergeCell ref="J25:K25"/>
    <mergeCell ref="M25:N25"/>
    <mergeCell ref="AE33:AF33"/>
    <mergeCell ref="AB25:AC25"/>
  </mergeCells>
  <phoneticPr fontId="0" type="noConversion"/>
  <dataValidations count="3">
    <dataValidation type="list" allowBlank="1" showDropDown="1" showInputMessage="1" showErrorMessage="1" errorTitle="Eingabe falsch !!" error="Mögliche Werte: x, o, 0 oder blank_x000d_(Leerschlag nicht erlaubt)" sqref="L31:L33 AD26:AD28 L26:L28 L16:L23 AD16:AD23 AD31:AD33" xr:uid="{00000000-0002-0000-0000-000000000000}">
      <formula1>$BC$15:$BE$15</formula1>
    </dataValidation>
    <dataValidation type="list" operator="equal" allowBlank="1" showDropDown="1" showErrorMessage="1" errorTitle="Erreur de saisie" error="Mettre un &quot;x&quot; uniquement" promptTitle="Valeur de saisie erronée" prompt="Mettre un &quot;x&quot; dans la case désirée" sqref="AE16:AE23 W42 V80 AB26:AB28 J31:J33 J26:J28 M26:M28 AI37:AI38 M31:M33 J16:K23 AB16:AC23 M16:M23 C37:C42 AE26:AE28 AB31:AB33 AE31:AE33 V37:V38" xr:uid="{00000000-0002-0000-0000-000001000000}">
      <formula1>"x"</formula1>
    </dataValidation>
    <dataValidation type="list" operator="equal" allowBlank="1" showDropDown="1" showInputMessage="1" showErrorMessage="1" errorTitle="Erreur de saisie" error="Mettre un &quot;x&quot; uniquement" promptTitle="Justification nécessaire" prompt="Si vous sélectionner cette case pour noter le comportement: _x000a_veillez à brièvement le justifier dans le commentaire. Merci !" sqref="AF16:AF23 N16:N23" xr:uid="{00000000-0002-0000-0000-000002000000}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Langue / Sprache " prompt="Veuillez choisir / Wählen SIe" xr:uid="{00000000-0002-0000-0000-000003000000}">
          <x14:formula1>
            <xm:f>traduction!$K$2:$K$3</xm:f>
          </x14:formula1>
          <xm:sqref>V1:W1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le2"/>
  <dimension ref="A1:U67"/>
  <sheetViews>
    <sheetView topLeftCell="A26" workbookViewId="0">
      <selection activeCell="B66" sqref="B66"/>
    </sheetView>
  </sheetViews>
  <sheetFormatPr baseColWidth="10" defaultColWidth="10.85546875" defaultRowHeight="15.75" x14ac:dyDescent="0.25"/>
  <cols>
    <col min="1" max="1" width="10.85546875" style="66"/>
    <col min="2" max="2" width="71.140625" style="66" bestFit="1" customWidth="1"/>
    <col min="3" max="3" width="72.28515625" style="66" bestFit="1" customWidth="1"/>
    <col min="4" max="9" width="10.85546875" style="66"/>
    <col min="10" max="10" width="24.42578125" style="66" customWidth="1"/>
    <col min="11" max="16384" width="10.85546875" style="66"/>
  </cols>
  <sheetData>
    <row r="1" spans="1:21" s="68" customFormat="1" x14ac:dyDescent="0.25">
      <c r="A1" s="65" t="s">
        <v>56</v>
      </c>
      <c r="B1" s="65" t="s">
        <v>54</v>
      </c>
      <c r="C1" s="65" t="s">
        <v>55</v>
      </c>
      <c r="K1" s="68" t="s">
        <v>126</v>
      </c>
    </row>
    <row r="2" spans="1:21" x14ac:dyDescent="0.25">
      <c r="A2" s="66" t="s">
        <v>57</v>
      </c>
      <c r="B2" s="67" t="s">
        <v>15</v>
      </c>
      <c r="C2" s="66" t="s">
        <v>127</v>
      </c>
      <c r="K2" s="66" t="s">
        <v>54</v>
      </c>
    </row>
    <row r="3" spans="1:21" x14ac:dyDescent="0.25">
      <c r="A3" s="66" t="s">
        <v>58</v>
      </c>
      <c r="B3" s="67" t="s">
        <v>30</v>
      </c>
      <c r="C3" s="67" t="s">
        <v>129</v>
      </c>
      <c r="D3" s="67"/>
      <c r="E3" s="67"/>
      <c r="F3" s="67"/>
      <c r="G3" s="67"/>
      <c r="H3" s="67"/>
      <c r="I3" s="67"/>
      <c r="J3" s="67"/>
      <c r="K3" s="67" t="s">
        <v>55</v>
      </c>
      <c r="L3" s="67"/>
      <c r="N3" s="67"/>
      <c r="O3" s="67"/>
      <c r="P3" s="67"/>
      <c r="Q3" s="67"/>
      <c r="R3" s="67"/>
      <c r="S3" s="67"/>
    </row>
    <row r="4" spans="1:21" x14ac:dyDescent="0.25">
      <c r="A4" s="66" t="s">
        <v>59</v>
      </c>
      <c r="B4" s="67" t="s">
        <v>1</v>
      </c>
      <c r="C4" s="66" t="s">
        <v>130</v>
      </c>
    </row>
    <row r="5" spans="1:21" x14ac:dyDescent="0.25">
      <c r="A5" s="66" t="s">
        <v>60</v>
      </c>
      <c r="B5" s="66" t="s">
        <v>3</v>
      </c>
      <c r="C5" s="66" t="s">
        <v>131</v>
      </c>
    </row>
    <row r="6" spans="1:21" x14ac:dyDescent="0.25">
      <c r="A6" s="66" t="s">
        <v>61</v>
      </c>
      <c r="B6" s="66" t="s">
        <v>5</v>
      </c>
      <c r="C6" s="66" t="s">
        <v>132</v>
      </c>
    </row>
    <row r="7" spans="1:21" x14ac:dyDescent="0.25">
      <c r="A7" s="66" t="s">
        <v>62</v>
      </c>
      <c r="B7" s="66" t="s">
        <v>31</v>
      </c>
      <c r="C7" s="66" t="s">
        <v>133</v>
      </c>
      <c r="U7" s="66" t="s">
        <v>0</v>
      </c>
    </row>
    <row r="8" spans="1:21" x14ac:dyDescent="0.25">
      <c r="A8" s="66" t="s">
        <v>128</v>
      </c>
      <c r="B8" s="66" t="s">
        <v>17</v>
      </c>
      <c r="C8" s="66" t="s">
        <v>183</v>
      </c>
    </row>
    <row r="9" spans="1:21" x14ac:dyDescent="0.25">
      <c r="A9" s="66" t="s">
        <v>63</v>
      </c>
      <c r="B9" s="66" t="s">
        <v>64</v>
      </c>
      <c r="C9" s="66" t="s">
        <v>184</v>
      </c>
    </row>
    <row r="10" spans="1:21" x14ac:dyDescent="0.25">
      <c r="A10" s="66" t="s">
        <v>65</v>
      </c>
      <c r="B10" s="66" t="s">
        <v>4</v>
      </c>
      <c r="C10" s="66" t="s">
        <v>134</v>
      </c>
    </row>
    <row r="11" spans="1:21" x14ac:dyDescent="0.25">
      <c r="A11" s="66" t="s">
        <v>66</v>
      </c>
      <c r="B11" s="66" t="s">
        <v>67</v>
      </c>
      <c r="C11" s="66" t="s">
        <v>135</v>
      </c>
    </row>
    <row r="12" spans="1:21" x14ac:dyDescent="0.25">
      <c r="A12" s="66" t="s">
        <v>68</v>
      </c>
      <c r="B12" s="67" t="s">
        <v>2</v>
      </c>
      <c r="C12" s="66" t="s">
        <v>136</v>
      </c>
    </row>
    <row r="13" spans="1:21" x14ac:dyDescent="0.25">
      <c r="A13" s="66" t="s">
        <v>69</v>
      </c>
      <c r="B13" s="66" t="s">
        <v>7</v>
      </c>
      <c r="C13" s="66" t="s">
        <v>137</v>
      </c>
    </row>
    <row r="14" spans="1:21" x14ac:dyDescent="0.25">
      <c r="A14" s="66" t="s">
        <v>70</v>
      </c>
      <c r="B14" s="66" t="s">
        <v>41</v>
      </c>
      <c r="C14" s="66" t="s">
        <v>138</v>
      </c>
    </row>
    <row r="15" spans="1:21" x14ac:dyDescent="0.25">
      <c r="A15" s="66" t="s">
        <v>123</v>
      </c>
      <c r="B15" s="66" t="s">
        <v>124</v>
      </c>
      <c r="C15" s="66" t="s">
        <v>139</v>
      </c>
    </row>
    <row r="16" spans="1:21" x14ac:dyDescent="0.25">
      <c r="A16" s="66" t="s">
        <v>122</v>
      </c>
      <c r="B16" s="66" t="s">
        <v>125</v>
      </c>
      <c r="C16" s="66" t="s">
        <v>140</v>
      </c>
    </row>
    <row r="17" spans="1:10" x14ac:dyDescent="0.25">
      <c r="A17" s="66" t="s">
        <v>71</v>
      </c>
      <c r="B17" s="66" t="s">
        <v>40</v>
      </c>
      <c r="C17" s="66" t="s">
        <v>141</v>
      </c>
    </row>
    <row r="18" spans="1:10" x14ac:dyDescent="0.25">
      <c r="A18" s="66" t="s">
        <v>72</v>
      </c>
      <c r="B18" s="66" t="s">
        <v>18</v>
      </c>
      <c r="C18" s="66" t="s">
        <v>142</v>
      </c>
    </row>
    <row r="19" spans="1:10" x14ac:dyDescent="0.25">
      <c r="A19" s="66" t="s">
        <v>73</v>
      </c>
      <c r="B19" s="66" t="s">
        <v>19</v>
      </c>
      <c r="C19" s="66" t="s">
        <v>143</v>
      </c>
    </row>
    <row r="20" spans="1:10" x14ac:dyDescent="0.25">
      <c r="A20" s="66" t="s">
        <v>74</v>
      </c>
      <c r="B20" s="66" t="s">
        <v>20</v>
      </c>
      <c r="C20" s="66" t="s">
        <v>144</v>
      </c>
    </row>
    <row r="21" spans="1:10" x14ac:dyDescent="0.25">
      <c r="A21" s="66" t="s">
        <v>75</v>
      </c>
      <c r="B21" s="66" t="s">
        <v>21</v>
      </c>
      <c r="C21" s="66" t="s">
        <v>145</v>
      </c>
    </row>
    <row r="22" spans="1:10" x14ac:dyDescent="0.25">
      <c r="A22" s="66" t="s">
        <v>76</v>
      </c>
      <c r="B22" s="66" t="s">
        <v>22</v>
      </c>
      <c r="C22" s="66" t="s">
        <v>146</v>
      </c>
    </row>
    <row r="23" spans="1:10" x14ac:dyDescent="0.25">
      <c r="A23" s="66" t="s">
        <v>77</v>
      </c>
      <c r="B23" s="66" t="s">
        <v>23</v>
      </c>
      <c r="C23" s="66" t="s">
        <v>147</v>
      </c>
    </row>
    <row r="24" spans="1:10" x14ac:dyDescent="0.25">
      <c r="A24" s="66" t="s">
        <v>78</v>
      </c>
      <c r="B24" s="66" t="s">
        <v>24</v>
      </c>
      <c r="C24" s="66" t="s">
        <v>148</v>
      </c>
    </row>
    <row r="25" spans="1:10" x14ac:dyDescent="0.25">
      <c r="A25" s="66" t="s">
        <v>79</v>
      </c>
      <c r="B25" s="66" t="s">
        <v>25</v>
      </c>
      <c r="C25" s="66" t="s">
        <v>149</v>
      </c>
    </row>
    <row r="26" spans="1:10" x14ac:dyDescent="0.25">
      <c r="A26" s="66" t="s">
        <v>80</v>
      </c>
      <c r="B26" s="66" t="s">
        <v>42</v>
      </c>
      <c r="C26" s="66" t="s">
        <v>150</v>
      </c>
    </row>
    <row r="27" spans="1:10" x14ac:dyDescent="0.25">
      <c r="A27" s="66" t="s">
        <v>81</v>
      </c>
      <c r="B27" s="66" t="s">
        <v>32</v>
      </c>
      <c r="C27" s="66" t="s">
        <v>151</v>
      </c>
    </row>
    <row r="28" spans="1:10" x14ac:dyDescent="0.25">
      <c r="A28" s="66" t="s">
        <v>82</v>
      </c>
      <c r="B28" s="66" t="s">
        <v>33</v>
      </c>
      <c r="C28" s="66" t="s">
        <v>152</v>
      </c>
    </row>
    <row r="29" spans="1:10" x14ac:dyDescent="0.25">
      <c r="A29" s="66" t="s">
        <v>83</v>
      </c>
      <c r="B29" s="66" t="s">
        <v>34</v>
      </c>
      <c r="C29" s="66" t="s">
        <v>153</v>
      </c>
    </row>
    <row r="30" spans="1:10" ht="18.75" x14ac:dyDescent="0.3">
      <c r="A30" s="66" t="s">
        <v>84</v>
      </c>
      <c r="B30" s="66" t="s">
        <v>43</v>
      </c>
      <c r="C30" s="66" t="s">
        <v>154</v>
      </c>
      <c r="J30" s="69"/>
    </row>
    <row r="31" spans="1:10" x14ac:dyDescent="0.25">
      <c r="A31" s="66" t="s">
        <v>85</v>
      </c>
      <c r="B31" s="66" t="s">
        <v>36</v>
      </c>
      <c r="C31" s="66" t="s">
        <v>155</v>
      </c>
    </row>
    <row r="32" spans="1:10" x14ac:dyDescent="0.25">
      <c r="A32" s="66" t="s">
        <v>86</v>
      </c>
      <c r="B32" s="66" t="s">
        <v>37</v>
      </c>
      <c r="C32" s="66" t="s">
        <v>156</v>
      </c>
    </row>
    <row r="33" spans="1:3" x14ac:dyDescent="0.25">
      <c r="A33" s="66" t="s">
        <v>87</v>
      </c>
      <c r="B33" s="66" t="s">
        <v>38</v>
      </c>
      <c r="C33" s="66" t="s">
        <v>157</v>
      </c>
    </row>
    <row r="34" spans="1:3" x14ac:dyDescent="0.25">
      <c r="A34" s="66" t="s">
        <v>88</v>
      </c>
      <c r="B34" s="66" t="s">
        <v>39</v>
      </c>
      <c r="C34" s="66" t="s">
        <v>158</v>
      </c>
    </row>
    <row r="35" spans="1:3" x14ac:dyDescent="0.25">
      <c r="A35" s="66" t="s">
        <v>89</v>
      </c>
      <c r="B35" s="66" t="s">
        <v>35</v>
      </c>
      <c r="C35" s="66" t="s">
        <v>159</v>
      </c>
    </row>
    <row r="36" spans="1:3" x14ac:dyDescent="0.25">
      <c r="A36" s="66" t="s">
        <v>90</v>
      </c>
      <c r="B36" s="66" t="s">
        <v>39</v>
      </c>
      <c r="C36" s="66" t="s">
        <v>160</v>
      </c>
    </row>
    <row r="37" spans="1:3" x14ac:dyDescent="0.25">
      <c r="A37" s="66" t="s">
        <v>91</v>
      </c>
      <c r="B37" s="66" t="s">
        <v>35</v>
      </c>
      <c r="C37" s="66" t="s">
        <v>159</v>
      </c>
    </row>
    <row r="38" spans="1:3" x14ac:dyDescent="0.25">
      <c r="A38" s="66" t="s">
        <v>92</v>
      </c>
      <c r="B38" s="66" t="s">
        <v>39</v>
      </c>
      <c r="C38" s="66" t="s">
        <v>158</v>
      </c>
    </row>
    <row r="39" spans="1:3" x14ac:dyDescent="0.25">
      <c r="A39" s="66" t="s">
        <v>93</v>
      </c>
      <c r="B39" s="66" t="s">
        <v>35</v>
      </c>
      <c r="C39" s="66" t="s">
        <v>159</v>
      </c>
    </row>
    <row r="40" spans="1:3" x14ac:dyDescent="0.25">
      <c r="A40" s="66" t="s">
        <v>94</v>
      </c>
      <c r="B40" s="66" t="s">
        <v>39</v>
      </c>
      <c r="C40" s="66" t="s">
        <v>158</v>
      </c>
    </row>
    <row r="41" spans="1:3" x14ac:dyDescent="0.25">
      <c r="A41" s="66" t="s">
        <v>95</v>
      </c>
      <c r="B41" s="66" t="s">
        <v>35</v>
      </c>
      <c r="C41" s="66" t="s">
        <v>159</v>
      </c>
    </row>
    <row r="42" spans="1:3" x14ac:dyDescent="0.25">
      <c r="A42" s="66" t="s">
        <v>96</v>
      </c>
      <c r="B42" s="66" t="s">
        <v>98</v>
      </c>
      <c r="C42" s="66" t="s">
        <v>161</v>
      </c>
    </row>
    <row r="43" spans="1:3" x14ac:dyDescent="0.25">
      <c r="A43" s="66" t="s">
        <v>97</v>
      </c>
      <c r="B43" s="66" t="s">
        <v>98</v>
      </c>
      <c r="C43" s="66" t="s">
        <v>161</v>
      </c>
    </row>
    <row r="44" spans="1:3" x14ac:dyDescent="0.25">
      <c r="A44" s="66" t="s">
        <v>99</v>
      </c>
      <c r="B44" s="66" t="s">
        <v>9</v>
      </c>
      <c r="C44" s="66" t="s">
        <v>182</v>
      </c>
    </row>
    <row r="45" spans="1:3" x14ac:dyDescent="0.25">
      <c r="A45" s="66" t="s">
        <v>100</v>
      </c>
      <c r="B45" s="66" t="s">
        <v>10</v>
      </c>
      <c r="C45" s="66" t="s">
        <v>162</v>
      </c>
    </row>
    <row r="46" spans="1:3" x14ac:dyDescent="0.25">
      <c r="A46" s="66" t="s">
        <v>101</v>
      </c>
      <c r="B46" s="66" t="s">
        <v>163</v>
      </c>
      <c r="C46" s="66" t="s">
        <v>166</v>
      </c>
    </row>
    <row r="47" spans="1:3" x14ac:dyDescent="0.25">
      <c r="A47" s="66" t="s">
        <v>102</v>
      </c>
      <c r="B47" s="66" t="s">
        <v>50</v>
      </c>
      <c r="C47" s="66" t="s">
        <v>168</v>
      </c>
    </row>
    <row r="48" spans="1:3" x14ac:dyDescent="0.25">
      <c r="A48" s="66" t="s">
        <v>103</v>
      </c>
      <c r="B48" s="66" t="s">
        <v>164</v>
      </c>
      <c r="C48" s="66" t="s">
        <v>165</v>
      </c>
    </row>
    <row r="49" spans="1:3" x14ac:dyDescent="0.25">
      <c r="A49" s="66" t="s">
        <v>104</v>
      </c>
      <c r="B49" s="66" t="s">
        <v>49</v>
      </c>
      <c r="C49" s="66" t="s">
        <v>167</v>
      </c>
    </row>
    <row r="50" spans="1:3" x14ac:dyDescent="0.25">
      <c r="A50" s="66" t="s">
        <v>105</v>
      </c>
      <c r="B50" s="66" t="s">
        <v>11</v>
      </c>
      <c r="C50" s="66" t="s">
        <v>169</v>
      </c>
    </row>
    <row r="51" spans="1:3" x14ac:dyDescent="0.25">
      <c r="A51" s="66" t="s">
        <v>106</v>
      </c>
      <c r="B51" s="66" t="s">
        <v>186</v>
      </c>
      <c r="C51" s="66" t="s">
        <v>187</v>
      </c>
    </row>
    <row r="52" spans="1:3" x14ac:dyDescent="0.25">
      <c r="A52" s="66" t="s">
        <v>107</v>
      </c>
      <c r="B52" s="66" t="s">
        <v>12</v>
      </c>
      <c r="C52" s="66" t="s">
        <v>170</v>
      </c>
    </row>
    <row r="53" spans="1:3" x14ac:dyDescent="0.25">
      <c r="A53" s="66" t="s">
        <v>108</v>
      </c>
      <c r="B53" s="66" t="s">
        <v>13</v>
      </c>
      <c r="C53" s="66" t="s">
        <v>171</v>
      </c>
    </row>
    <row r="54" spans="1:3" x14ac:dyDescent="0.25">
      <c r="A54" s="66" t="s">
        <v>109</v>
      </c>
      <c r="B54" s="66" t="s">
        <v>14</v>
      </c>
      <c r="C54" s="66" t="s">
        <v>172</v>
      </c>
    </row>
    <row r="55" spans="1:3" x14ac:dyDescent="0.25">
      <c r="A55" s="66" t="s">
        <v>110</v>
      </c>
      <c r="B55" s="66" t="s">
        <v>51</v>
      </c>
      <c r="C55" s="66" t="s">
        <v>51</v>
      </c>
    </row>
    <row r="56" spans="1:3" x14ac:dyDescent="0.25">
      <c r="A56" s="66" t="s">
        <v>111</v>
      </c>
      <c r="B56" s="66" t="s">
        <v>52</v>
      </c>
      <c r="C56" s="66" t="s">
        <v>173</v>
      </c>
    </row>
    <row r="57" spans="1:3" x14ac:dyDescent="0.25">
      <c r="A57" s="66" t="s">
        <v>112</v>
      </c>
      <c r="B57" s="66" t="s">
        <v>53</v>
      </c>
      <c r="C57" s="66" t="s">
        <v>174</v>
      </c>
    </row>
    <row r="58" spans="1:3" x14ac:dyDescent="0.25">
      <c r="A58" s="66" t="s">
        <v>113</v>
      </c>
      <c r="B58" s="66" t="s">
        <v>44</v>
      </c>
      <c r="C58" s="66" t="s">
        <v>175</v>
      </c>
    </row>
    <row r="59" spans="1:3" x14ac:dyDescent="0.25">
      <c r="A59" s="66" t="s">
        <v>114</v>
      </c>
      <c r="B59" s="66" t="s">
        <v>8</v>
      </c>
      <c r="C59" s="66" t="s">
        <v>176</v>
      </c>
    </row>
    <row r="60" spans="1:3" x14ac:dyDescent="0.25">
      <c r="A60" s="66" t="s">
        <v>115</v>
      </c>
      <c r="B60" s="66" t="s">
        <v>48</v>
      </c>
      <c r="C60" s="66" t="s">
        <v>185</v>
      </c>
    </row>
    <row r="61" spans="1:3" x14ac:dyDescent="0.25">
      <c r="A61" s="66" t="s">
        <v>116</v>
      </c>
      <c r="B61" s="66" t="s">
        <v>45</v>
      </c>
      <c r="C61" s="66" t="s">
        <v>177</v>
      </c>
    </row>
    <row r="62" spans="1:3" x14ac:dyDescent="0.25">
      <c r="A62" s="66" t="s">
        <v>117</v>
      </c>
      <c r="B62" s="66" t="s">
        <v>46</v>
      </c>
      <c r="C62" s="66" t="s">
        <v>178</v>
      </c>
    </row>
    <row r="63" spans="1:3" x14ac:dyDescent="0.25">
      <c r="A63" s="66" t="s">
        <v>118</v>
      </c>
      <c r="B63" s="66" t="s">
        <v>47</v>
      </c>
      <c r="C63" s="66" t="s">
        <v>179</v>
      </c>
    </row>
    <row r="64" spans="1:3" x14ac:dyDescent="0.25">
      <c r="A64" s="66" t="s">
        <v>119</v>
      </c>
      <c r="B64" s="66" t="s">
        <v>6</v>
      </c>
      <c r="C64" s="66" t="s">
        <v>180</v>
      </c>
    </row>
    <row r="65" spans="1:3" x14ac:dyDescent="0.25">
      <c r="A65" s="66" t="s">
        <v>120</v>
      </c>
      <c r="B65" s="66" t="s">
        <v>190</v>
      </c>
      <c r="C65" s="66" t="s">
        <v>191</v>
      </c>
    </row>
    <row r="66" spans="1:3" x14ac:dyDescent="0.25">
      <c r="A66" s="66" t="s">
        <v>121</v>
      </c>
      <c r="B66" s="66" t="s">
        <v>16</v>
      </c>
      <c r="C66" s="66" t="s">
        <v>181</v>
      </c>
    </row>
    <row r="67" spans="1:3" x14ac:dyDescent="0.25">
      <c r="A67" s="66" t="s">
        <v>188</v>
      </c>
      <c r="B67" s="66" t="s">
        <v>41</v>
      </c>
      <c r="C67" s="66" t="s">
        <v>138</v>
      </c>
    </row>
  </sheetData>
  <sheetProtection algorithmName="SHA-512" hashValue="N6i44lN8J17kiQxPwwcTAPEQcgPeNNjgtIMY+80iMoePpHGU2vDixc30GoGBFupvLhUbCejKbZ0Ya1uxKt3SYQ==" saltValue="Cf7A7cLlpthWAZMnVL8jTQ==" spinCount="100000" sheet="1" objects="1" scenarios="1" selectLockedCells="1" selectUnlockedCells="1"/>
  <autoFilter ref="A1:C1" xr:uid="{00000000-0009-0000-0000-000001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3808CD4FA214FA62BAB8EC9BF05F7" ma:contentTypeVersion="6" ma:contentTypeDescription="Crée un document." ma:contentTypeScope="" ma:versionID="4c284c965b0013dbf0a8623a73f8ca7a">
  <xsd:schema xmlns:xsd="http://www.w3.org/2001/XMLSchema" xmlns:xs="http://www.w3.org/2001/XMLSchema" xmlns:p="http://schemas.microsoft.com/office/2006/metadata/properties" xmlns:ns2="3b2a1d04-b8d8-423e-a064-3348de607cfd" targetNamespace="http://schemas.microsoft.com/office/2006/metadata/properties" ma:root="true" ma:fieldsID="d45347acff4b535bf729f5e0ac2f045a" ns2:_="">
    <xsd:import namespace="3b2a1d04-b8d8-423e-a064-3348de607c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a1d04-b8d8-423e-a064-3348de607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E05F6-3AC8-41F8-897C-7511A1C904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CE8753-FFD9-434F-B95A-C54E7D466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224FC-7AC5-4093-B586-142331EFF6E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Rapport Visite Fair-Play</vt:lpstr>
      <vt:lpstr>traduction</vt:lpstr>
      <vt:lpstr>language</vt:lpstr>
      <vt:lpstr>'Rapport Visite Fair-Play'!TABLE</vt:lpstr>
      <vt:lpstr>'Rapport Visite Fair-Play'!TABLE_2</vt:lpstr>
      <vt:lpstr>'Rapport Visite Fair-Play'!TABLE_3</vt:lpstr>
      <vt:lpstr>'Rapport Visite Fair-Play'!TABLE_4</vt:lpstr>
      <vt:lpstr>tblTraduction</vt:lpstr>
      <vt:lpstr>'Rapport Visite Fair-Play'!Zone_d_impression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Kohli</dc:creator>
  <cp:lastModifiedBy>Jacquat Samuel</cp:lastModifiedBy>
  <cp:lastPrinted>2020-09-17T15:34:01Z</cp:lastPrinted>
  <dcterms:created xsi:type="dcterms:W3CDTF">2003-07-09T19:29:15Z</dcterms:created>
  <dcterms:modified xsi:type="dcterms:W3CDTF">2021-09-28T13:48:29Z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0x0101008093808CD4FA214FA62BAB8EC9BF05F7</vt:lpwstr>
  </property>
  <property fmtid="{D5CDD505-2E9C-101B-9397-08002B2CF9AE}" pid="3" name="Order">
    <vt:r8>5647600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</Properties>
</file>